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ниторинг эффективности\2025\"/>
    </mc:Choice>
  </mc:AlternateContent>
  <bookViews>
    <workbookView xWindow="0" yWindow="0" windowWidth="28800" windowHeight="8700" tabRatio="947"/>
  </bookViews>
  <sheets>
    <sheet name="Бакалавриат+Специалитет" sheetId="3" r:id="rId1"/>
    <sheet name="Магистратура" sheetId="59" r:id="rId2"/>
  </sheets>
  <definedNames>
    <definedName name="_xlnm._FilterDatabase" localSheetId="0" hidden="1">'Бакалавриат+Специалитет'!$A$5:$AY$55</definedName>
    <definedName name="_xlnm._FilterDatabase" localSheetId="1" hidden="1">Магистратура!$A$5:$AM$65</definedName>
    <definedName name="_xlnm.Print_Area" localSheetId="0">'Бакалавриат+Специалитет'!$A$1:$AI$55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6" i="3" l="1"/>
  <c r="AI28" i="3"/>
  <c r="AI29" i="3"/>
  <c r="AI30" i="3"/>
  <c r="AI14" i="3" l="1"/>
  <c r="AI12" i="3"/>
  <c r="A7" i="59" l="1"/>
  <c r="A7" i="3"/>
  <c r="A8" i="59" l="1"/>
  <c r="A9" i="59" s="1"/>
  <c r="A10" i="59" s="1"/>
  <c r="A11" i="59" s="1"/>
  <c r="A12" i="59" s="1"/>
  <c r="A13" i="59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I55" i="3"/>
  <c r="AI54" i="3"/>
  <c r="AI52" i="3"/>
  <c r="AI22" i="3"/>
  <c r="AI50" i="3"/>
  <c r="AI51" i="3"/>
  <c r="AI32" i="3"/>
  <c r="AI33" i="3"/>
  <c r="AI37" i="3"/>
  <c r="AI6" i="3"/>
  <c r="AI40" i="3"/>
  <c r="AI36" i="3"/>
  <c r="AI45" i="3"/>
  <c r="AI11" i="3"/>
  <c r="AI27" i="3"/>
  <c r="AI9" i="3"/>
  <c r="AI34" i="3"/>
  <c r="AI21" i="3"/>
  <c r="AI10" i="3"/>
  <c r="AI15" i="3"/>
  <c r="AI42" i="3"/>
  <c r="AI35" i="3"/>
  <c r="AI41" i="3"/>
  <c r="AI7" i="3"/>
  <c r="AI47" i="3"/>
  <c r="AI24" i="3"/>
  <c r="AI16" i="3"/>
  <c r="AI8" i="3"/>
  <c r="AI17" i="3"/>
  <c r="AI13" i="3"/>
  <c r="AI23" i="3"/>
  <c r="AI18" i="3"/>
  <c r="AI48" i="3"/>
  <c r="AI49" i="3"/>
  <c r="AI46" i="3"/>
  <c r="AI20" i="3"/>
  <c r="AI25" i="3"/>
  <c r="AI31" i="3"/>
  <c r="AI19" i="3"/>
  <c r="AI43" i="3"/>
  <c r="AI44" i="3"/>
  <c r="AI39" i="3"/>
  <c r="AI38" i="3"/>
  <c r="AH45" i="59"/>
  <c r="AH47" i="59"/>
  <c r="AH39" i="59"/>
  <c r="AH58" i="59"/>
  <c r="AH51" i="59"/>
  <c r="AH22" i="59"/>
  <c r="AH25" i="59"/>
  <c r="AH7" i="59"/>
  <c r="AH19" i="59"/>
  <c r="AH8" i="59"/>
  <c r="AH59" i="59"/>
  <c r="AH32" i="59"/>
  <c r="AH40" i="59"/>
  <c r="AH16" i="59"/>
  <c r="AH6" i="59"/>
  <c r="AH14" i="59"/>
  <c r="AH15" i="59"/>
  <c r="AH29" i="59"/>
  <c r="AH10" i="59"/>
  <c r="AH20" i="59"/>
  <c r="AH13" i="59"/>
  <c r="AH37" i="59"/>
  <c r="AH65" i="59"/>
  <c r="AH62" i="59"/>
  <c r="AH34" i="59"/>
  <c r="AH54" i="59"/>
  <c r="AH43" i="59"/>
  <c r="AH26" i="59"/>
  <c r="AH24" i="59"/>
  <c r="AH64" i="59"/>
  <c r="AH17" i="59"/>
  <c r="AH31" i="59"/>
  <c r="AH49" i="59"/>
  <c r="AH46" i="59"/>
  <c r="AH21" i="59"/>
  <c r="AH36" i="59"/>
  <c r="AH11" i="59"/>
  <c r="AH48" i="59"/>
  <c r="AH9" i="59"/>
  <c r="AH12" i="59"/>
  <c r="AH63" i="59"/>
  <c r="AH33" i="59"/>
  <c r="AH55" i="59"/>
  <c r="AH28" i="59"/>
  <c r="AH30" i="59"/>
  <c r="AH42" i="59"/>
  <c r="AH44" i="59"/>
  <c r="AH27" i="59"/>
  <c r="AH41" i="59"/>
  <c r="AH52" i="59"/>
  <c r="AH18" i="59"/>
  <c r="AH56" i="59"/>
  <c r="AH35" i="59"/>
  <c r="AH38" i="59"/>
  <c r="AH60" i="59"/>
  <c r="AH23" i="59"/>
  <c r="AH50" i="59"/>
  <c r="AH61" i="59"/>
  <c r="AH57" i="59"/>
  <c r="AH53" i="59"/>
  <c r="A14" i="59" l="1"/>
  <c r="A15" i="59" s="1"/>
  <c r="A16" i="59" s="1"/>
  <c r="A17" i="59" s="1"/>
  <c r="A18" i="59" s="1"/>
  <c r="A19" i="59" s="1"/>
  <c r="A20" i="59" s="1"/>
  <c r="A21" i="59" s="1"/>
  <c r="A22" i="59" s="1"/>
  <c r="A19" i="3"/>
  <c r="A20" i="3" s="1"/>
  <c r="A21" i="3" s="1"/>
  <c r="A23" i="59" l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A64" i="59" s="1"/>
  <c r="A65" i="59" s="1"/>
  <c r="A22" i="3" l="1"/>
  <c r="A23" i="3" s="1"/>
  <c r="A24" i="3" s="1"/>
  <c r="A25" i="3" s="1"/>
  <c r="A26" i="3" s="1"/>
  <c r="A27" i="3" s="1"/>
  <c r="A28" i="3" s="1"/>
  <c r="A29" i="3" s="1"/>
  <c r="A30" i="3" s="1"/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<sst xmlns="http://schemas.openxmlformats.org/spreadsheetml/2006/main" count="1077" uniqueCount="535">
  <si>
    <t>Управление цифровыми инновациями</t>
  </si>
  <si>
    <t>Корпоративные финансы</t>
  </si>
  <si>
    <t>Логистика</t>
  </si>
  <si>
    <t>Маркетинг</t>
  </si>
  <si>
    <t>Финансовый менеджмент</t>
  </si>
  <si>
    <t>Управление персоналом</t>
  </si>
  <si>
    <t>Государственное и муниципальное управление</t>
  </si>
  <si>
    <t>Экономическая социология</t>
  </si>
  <si>
    <t>Реклама и связи с общественностью</t>
  </si>
  <si>
    <t>Код</t>
  </si>
  <si>
    <t>38.03.01</t>
  </si>
  <si>
    <t>38.03.02</t>
  </si>
  <si>
    <t>38.03.03</t>
  </si>
  <si>
    <t>38.03.04</t>
  </si>
  <si>
    <t>38.03.05</t>
  </si>
  <si>
    <t>39.03.01</t>
  </si>
  <si>
    <t>40.03.01</t>
  </si>
  <si>
    <t>41.03.04</t>
  </si>
  <si>
    <t>42.03.01</t>
  </si>
  <si>
    <t>43.03.02</t>
  </si>
  <si>
    <t>Информационная безопасность</t>
  </si>
  <si>
    <t>Инноватика</t>
  </si>
  <si>
    <t>Экономика</t>
  </si>
  <si>
    <t>Менеджмент</t>
  </si>
  <si>
    <t>Юриспруденция</t>
  </si>
  <si>
    <t>Политология</t>
  </si>
  <si>
    <t>Финансовый анализ и оценка инвестиционных решений</t>
  </si>
  <si>
    <t>Бизнес-аналитика</t>
  </si>
  <si>
    <t>Налоги. Бухгалтерский учет. Налоговый консалтинг</t>
  </si>
  <si>
    <t>Оценка бизнеса и корпоративные финансы</t>
  </si>
  <si>
    <t>Ценные бумаги и финансовый инжиниринг</t>
  </si>
  <si>
    <t>Международная экономика и бизнес-инжиниринг (с частичной реализацией на англ. языке)</t>
  </si>
  <si>
    <t>Аудит и финансовый консалтинг</t>
  </si>
  <si>
    <t>Управленческий консалтинг</t>
  </si>
  <si>
    <t>Финансовые расследования в организациях</t>
  </si>
  <si>
    <t>Управление инновациями и предпринимательство</t>
  </si>
  <si>
    <t>Финансы и кредит</t>
  </si>
  <si>
    <t>Корпоративные финансы в цифровой экономике</t>
  </si>
  <si>
    <t>Юрист для частного бизнеса и власти</t>
  </si>
  <si>
    <t>Расследование финансово-экономических правонарушений</t>
  </si>
  <si>
    <t>Экономика и моделирование бизнес-процессов топливно-энергетического комплекса (с частичной реализацией на англ. языке)</t>
  </si>
  <si>
    <t>Международные финансы / International Finance</t>
  </si>
  <si>
    <t>Финансы государственного сектора</t>
  </si>
  <si>
    <t>Бизнес-информатика</t>
  </si>
  <si>
    <t>Управление информационными технологиями в цифровой экономике</t>
  </si>
  <si>
    <t>Социология</t>
  </si>
  <si>
    <t>Социальное управление стратегическим развитием</t>
  </si>
  <si>
    <t>Корпоративное управление</t>
  </si>
  <si>
    <t>Финансовый маркетинг</t>
  </si>
  <si>
    <t>Управление человеческими ресурсами</t>
  </si>
  <si>
    <t>Финансовая математика и анализ рынков</t>
  </si>
  <si>
    <t>Государственный аудит</t>
  </si>
  <si>
    <t>Государственный менеджмент</t>
  </si>
  <si>
    <t>Стратегия и финансы бизнеса</t>
  </si>
  <si>
    <t>Менеджмент и маркетинг в спорте</t>
  </si>
  <si>
    <t xml:space="preserve"> 01.04.02</t>
  </si>
  <si>
    <t>Прикладная математика и информатика</t>
  </si>
  <si>
    <t>Банковское дело и риск-менеджмент</t>
  </si>
  <si>
    <t>Медиабизнес</t>
  </si>
  <si>
    <t>Прикладная информатика</t>
  </si>
  <si>
    <t>43.04.02</t>
  </si>
  <si>
    <t>Туризм</t>
  </si>
  <si>
    <t xml:space="preserve"> 01.03.02</t>
  </si>
  <si>
    <t>Прикладное машинное обучение</t>
  </si>
  <si>
    <t xml:space="preserve"> 09.03.03 </t>
  </si>
  <si>
    <t>Прикладные информационные системы в экономике и финансах</t>
  </si>
  <si>
    <t xml:space="preserve"> 09.03.04</t>
  </si>
  <si>
    <t>Программная инженерия</t>
  </si>
  <si>
    <t xml:space="preserve"> 10.03.01</t>
  </si>
  <si>
    <t>Безопасность автоматизированных систем в кредитно-финансовой сфере</t>
  </si>
  <si>
    <t xml:space="preserve"> 27.03.05</t>
  </si>
  <si>
    <t xml:space="preserve"> 37.03.01</t>
  </si>
  <si>
    <t>Психология</t>
  </si>
  <si>
    <t>Психология виртуальной среды и медиапространства</t>
  </si>
  <si>
    <t>Бизнес-анализ, налоги и аудит</t>
  </si>
  <si>
    <t>Экономика и финансы</t>
  </si>
  <si>
    <t>Экономика и бизнес</t>
  </si>
  <si>
    <t>Международный бизнес: налоги и аналитика / International Business: Taxes and Analytics</t>
  </si>
  <si>
    <t>Международная экономика и торговля (с углубленным изучением экономики Китая и китайского языка)</t>
  </si>
  <si>
    <t>Экономика и бизнес стран Востока</t>
  </si>
  <si>
    <t>Цифровизация финансовых продуктов и услуг</t>
  </si>
  <si>
    <t xml:space="preserve">Управление бизнесом </t>
  </si>
  <si>
    <t>Управление бизнесом / Bachelor of Business Administration (BBA)</t>
  </si>
  <si>
    <t>Цифровая трансформация управления бизнесом</t>
  </si>
  <si>
    <t>Цифровые технологии в управлении земельными ресурсами и объектами недвижимости</t>
  </si>
  <si>
    <t>38.03.06</t>
  </si>
  <si>
    <t>Торговое дело</t>
  </si>
  <si>
    <t xml:space="preserve"> 38.05.02 </t>
  </si>
  <si>
    <t xml:space="preserve">Таможенное дело </t>
  </si>
  <si>
    <t>Внешняя торговля, таможенное и валютное регулирование (с углубленным изучением иностранных языков)</t>
  </si>
  <si>
    <t>40.05.01</t>
  </si>
  <si>
    <t>Правовое обеспечение национальной безопасности</t>
  </si>
  <si>
    <t>Связи с общественностью в политике и бизнесе / Publik Relations in Politics and Business</t>
  </si>
  <si>
    <t>Современные политические технологии, экспертиза и GR</t>
  </si>
  <si>
    <t>43.03.03</t>
  </si>
  <si>
    <t>Гостиничное дело</t>
  </si>
  <si>
    <t>Гостиничный бизнес</t>
  </si>
  <si>
    <t>Мировая политики / Global Politics</t>
  </si>
  <si>
    <t>45.03.02</t>
  </si>
  <si>
    <t>Лингвистика</t>
  </si>
  <si>
    <t>47.03.01</t>
  </si>
  <si>
    <t>Философия</t>
  </si>
  <si>
    <t>Этика бизнеса</t>
  </si>
  <si>
    <t>01.04.05</t>
  </si>
  <si>
    <t>Статистика</t>
  </si>
  <si>
    <t>Аналитика данных</t>
  </si>
  <si>
    <t>09.04.03</t>
  </si>
  <si>
    <t>DevOps-инженерия</t>
  </si>
  <si>
    <t>10.04.01</t>
  </si>
  <si>
    <t>15.04.06</t>
  </si>
  <si>
    <t>Мехатроника и робототехника</t>
  </si>
  <si>
    <t>Программирование интеллектуальных роботов</t>
  </si>
  <si>
    <t>38.04.01</t>
  </si>
  <si>
    <t>Международные финансы/International Finance</t>
  </si>
  <si>
    <t>Международный финансовый рынок (с частичной реализацией на англ. языке)</t>
  </si>
  <si>
    <t>Международный энергетический бизнес (с частичной реализацией на англ. языке)</t>
  </si>
  <si>
    <t>Финансы и институты развития</t>
  </si>
  <si>
    <t>Финансовые технологии цифровой экономики</t>
  </si>
  <si>
    <t>38.04.02</t>
  </si>
  <si>
    <t>Менеджмент и международный бизнес/Management and International Business</t>
  </si>
  <si>
    <t>38.04.03</t>
  </si>
  <si>
    <t>38.04.05</t>
  </si>
  <si>
    <t>Бизнес - информатика</t>
  </si>
  <si>
    <t>38.04.04</t>
  </si>
  <si>
    <t>Управление социальной сферой</t>
  </si>
  <si>
    <t>38.04.08</t>
  </si>
  <si>
    <t>Управление финансовыми рисками: прикладная аналитика и технологии в банках</t>
  </si>
  <si>
    <t>38.04.09</t>
  </si>
  <si>
    <t>Государственный финансовый контроль, управление и аудит в цифровой экономике</t>
  </si>
  <si>
    <t>Прикладные технологии внешнего государственного аудита</t>
  </si>
  <si>
    <t>39.04.01</t>
  </si>
  <si>
    <t>40.04.01</t>
  </si>
  <si>
    <t>41.04.04</t>
  </si>
  <si>
    <t>PR и  GR технологии в политике и бизнесе/ PR and GR Technologies in Policy and Business</t>
  </si>
  <si>
    <t>42.04.01</t>
  </si>
  <si>
    <t>Управление туризмом (с частичной реализацией на анг. языке)</t>
  </si>
  <si>
    <t>43.04.03</t>
  </si>
  <si>
    <t>Управление бизнес-проектами в индустрии гостеприимства</t>
  </si>
  <si>
    <t>Факультет</t>
  </si>
  <si>
    <t>Факультет информационных технологий и анализа больших данных</t>
  </si>
  <si>
    <t>Факультет "Высшая школа управления"</t>
  </si>
  <si>
    <t>Факультет экономики и бизнеса</t>
  </si>
  <si>
    <t>Факультет международных экономических отношений</t>
  </si>
  <si>
    <t>Факультет налогов, аудита и бизнес-анализа</t>
  </si>
  <si>
    <t>Финансовый факультет</t>
  </si>
  <si>
    <t>Факультет социальных наук и массовых коммуникаций</t>
  </si>
  <si>
    <t>Юридический факультет</t>
  </si>
  <si>
    <t>Бакалавриат</t>
  </si>
  <si>
    <t xml:space="preserve">№ п/п </t>
  </si>
  <si>
    <t>Направление подготовки</t>
  </si>
  <si>
    <t>Образовательная программа</t>
  </si>
  <si>
    <t>Профиль/специальность</t>
  </si>
  <si>
    <t>Кафедра</t>
  </si>
  <si>
    <t>ФИО руководителя</t>
  </si>
  <si>
    <t xml:space="preserve">1. КОНКУРЕНТОСПОСОБНОСТЬ 
</t>
  </si>
  <si>
    <t xml:space="preserve">2. ЭКОНОМИЧЕСКАЯ ЭФФЕКТИВНОСТЬ
</t>
  </si>
  <si>
    <t>3. КАЧЕСТВО РЕАЛИЗАЦИИ</t>
  </si>
  <si>
    <t>4. ДОПОЛНИТЕЛЬНЫЕ ПОКАЗАТЕЛИ</t>
  </si>
  <si>
    <t>ИТОГО
 по всем показателям</t>
  </si>
  <si>
    <t>Результат</t>
  </si>
  <si>
    <t>Балл</t>
  </si>
  <si>
    <t xml:space="preserve">Кафедра информационных технологий                                 </t>
  </si>
  <si>
    <t xml:space="preserve">Кафедра информационных технологий                              </t>
  </si>
  <si>
    <t>Кафедра информационной безопасности</t>
  </si>
  <si>
    <t>Кафедра стратегического и инновационного развития</t>
  </si>
  <si>
    <t>Трачук Аркадий Владимирович</t>
  </si>
  <si>
    <t>Кафедра психологии и развития человеческого капитала</t>
  </si>
  <si>
    <t>Клементьева Марина Владимировна</t>
  </si>
  <si>
    <t>Кафедра корпоративных финансов и корпоративного управления</t>
  </si>
  <si>
    <t>Корпоративные финансы и бизнес-аналитика (с частичной реализацией на англ. языке)</t>
  </si>
  <si>
    <t>Федотова Марина Алексеевна</t>
  </si>
  <si>
    <t>Экономика корпорации, ESG и корпоративное право</t>
  </si>
  <si>
    <t>Кафедра корпоративных финансов и корпоративного управления;                              Кафедра правового регулирования экономической деятельности</t>
  </si>
  <si>
    <t>Харчилава Хвича Патаевич;                       Белоусов Андрей Леонидович</t>
  </si>
  <si>
    <t>Энергетический бизнес</t>
  </si>
  <si>
    <t>Кафедра отраслевых рынков</t>
  </si>
  <si>
    <t xml:space="preserve"> Петров Иван Васильевич</t>
  </si>
  <si>
    <t>Кафедра экономической безопасности и управления рисками</t>
  </si>
  <si>
    <t>Лебедев Игорь Александрович</t>
  </si>
  <si>
    <t>Государственные и муниципальные финансы</t>
  </si>
  <si>
    <t>Кафедра общественных финансов</t>
  </si>
  <si>
    <t xml:space="preserve">     Силуанов Антон Германович</t>
  </si>
  <si>
    <t>5</t>
  </si>
  <si>
    <t>Кафедра "Финансовый контроль и казначейское дело"</t>
  </si>
  <si>
    <t>Кафедра банковского дела и монетарного регулирования</t>
  </si>
  <si>
    <t xml:space="preserve">  Алтухова Наталья Фаридовна</t>
  </si>
  <si>
    <t>Налоги и бизнес</t>
  </si>
  <si>
    <t>Кафедра налогов и налогового администрирования</t>
  </si>
  <si>
    <t>Кафедра аудита и корпоративной отчетности</t>
  </si>
  <si>
    <t>Бизнес-аудит и право</t>
  </si>
  <si>
    <t>Бизнес-архитектура и аналитика</t>
  </si>
  <si>
    <t>Кафедра бизнес-аналитики;             Базовая кафедра "Кэпт"</t>
  </si>
  <si>
    <t>Оверчук Алексей Логвинович;                       Борисов Олег Игоревич</t>
  </si>
  <si>
    <t xml:space="preserve">Кафедра бизнес-аналитики </t>
  </si>
  <si>
    <t>Кафедра международного бизнеса</t>
  </si>
  <si>
    <t>Соколова Елизавета Сергеевна</t>
  </si>
  <si>
    <t>Кафедра мировой экономики и мировых финансов</t>
  </si>
  <si>
    <t>Цвирко Светлана Эдуардовна</t>
  </si>
  <si>
    <t>Амурская Марина Александровна</t>
  </si>
  <si>
    <t>Международные экономические отношения</t>
  </si>
  <si>
    <t>Менеджмент и управление бизнесом</t>
  </si>
  <si>
    <t>Кафедра общего и проектного менеджмента</t>
  </si>
  <si>
    <t>Трифонов Иван Владимирович</t>
  </si>
  <si>
    <t>Кафедра финансового и инвестиционного менеджмента</t>
  </si>
  <si>
    <t xml:space="preserve">Кафедра маркетинга </t>
  </si>
  <si>
    <t>Кафедра логистики</t>
  </si>
  <si>
    <t>Полевая Марина Владимировна</t>
  </si>
  <si>
    <t>Кафедра "Государственное и муниципальное управление"</t>
  </si>
  <si>
    <t>Прокофьев Станислав Евгеньевич</t>
  </si>
  <si>
    <t>Цифровое государство и экономика</t>
  </si>
  <si>
    <t>Кафедра "Государственное и муниципальное управление";          Кафедра "Финансовый контроль и казначейское дело"</t>
  </si>
  <si>
    <t>Кафедра бизнес-информатики</t>
  </si>
  <si>
    <t>Технологии цифровых бизнес-моделей</t>
  </si>
  <si>
    <t xml:space="preserve">Электронная коммерция </t>
  </si>
  <si>
    <t>Кафедра социологии</t>
  </si>
  <si>
    <t>Тюриков Александр Георгиевич</t>
  </si>
  <si>
    <t>Юридический факультет;         Факультет международных экономических отношений</t>
  </si>
  <si>
    <t>Ручкина Гульнара Флюровна;                            Игнатова Ольга Владимировна</t>
  </si>
  <si>
    <t>Кафедра политологии</t>
  </si>
  <si>
    <t>Симонов Константин Васильевич</t>
  </si>
  <si>
    <t>Политические технологии</t>
  </si>
  <si>
    <t>Интегрированные коммуникации</t>
  </si>
  <si>
    <t>Кафедра массовых коммуникаций и медиабизнеса</t>
  </si>
  <si>
    <t>Молодцов Игорь Николаевич</t>
  </si>
  <si>
    <t>Общественно-политическая и бизнес журналистика</t>
  </si>
  <si>
    <t>Туристический бизнес и экономика впечатлений</t>
  </si>
  <si>
    <t>Кафедра туризма и гостиничного бизнеса</t>
  </si>
  <si>
    <t>Экономическая лингвистика и межкультурная коммуникация (с частичной реализацией на англ. языке)</t>
  </si>
  <si>
    <t>Кафедра иностранных языков и межкультурной коммуникации;              Кафедра мировой экономики и мировых финансов</t>
  </si>
  <si>
    <t xml:space="preserve"> Юдина Наталья Владимировна;                        Соколова Елизавета Сергеевна</t>
  </si>
  <si>
    <t>Кафедра гуманитарных наук</t>
  </si>
  <si>
    <t>Ореховская Наталья Анатольевна</t>
  </si>
  <si>
    <t>Правовое обеспечение национальной безопасности                             Специализация: Государственно-правовая</t>
  </si>
  <si>
    <t>Гацко Михаил Федорович;               Панина Ольга Владимировна</t>
  </si>
  <si>
    <t>а</t>
  </si>
  <si>
    <t>1</t>
  </si>
  <si>
    <t xml:space="preserve">Кафедра искусственного интеллекта                          </t>
  </si>
  <si>
    <t>Толмачев Михаил Николаевич</t>
  </si>
  <si>
    <t xml:space="preserve">Кафедра информационных технологий                         </t>
  </si>
  <si>
    <t>Царегородцев Анатолий Валерьевич</t>
  </si>
  <si>
    <t xml:space="preserve">Кафедра информационных технологий                           </t>
  </si>
  <si>
    <t>Алюнов Александр Николаевич</t>
  </si>
  <si>
    <t xml:space="preserve">Кафедра экономической безопасности и управления рисками        </t>
  </si>
  <si>
    <t xml:space="preserve"> Косов Михаил Евгеньевич;                      Кику Дмитрий Владимирович</t>
  </si>
  <si>
    <t>Кафедра "Финансовые технологии"</t>
  </si>
  <si>
    <t xml:space="preserve"> Алтухова Наталья Фаридовна;          Данилина Марианна Сергеевна</t>
  </si>
  <si>
    <t>Кафедра финансовых рынков и финансового инжиниринга</t>
  </si>
  <si>
    <t>Гончаренко Любовь Ивановна</t>
  </si>
  <si>
    <t>20</t>
  </si>
  <si>
    <t>Факультет налогов, аудита и бизнес-анализа;                  Факультет "Высшая школа управления"</t>
  </si>
  <si>
    <t>Королев Олег Геннадьевич;                 Кравченко Сергей Иванович</t>
  </si>
  <si>
    <t>Булыга Роман Петрович</t>
  </si>
  <si>
    <t>Кафедра бизнес-аналитики</t>
  </si>
  <si>
    <t xml:space="preserve"> Бариленко Владимир Иванович</t>
  </si>
  <si>
    <t>Факультет налогов, аудита и бизнес-анализа;           Юридический факультет</t>
  </si>
  <si>
    <t>Ефимова Ольга Владимировна</t>
  </si>
  <si>
    <t xml:space="preserve">Кафедра международного бизнеса </t>
  </si>
  <si>
    <t>Абанина Ирина Николаевна</t>
  </si>
  <si>
    <t>Бунич Галина Алексеевна</t>
  </si>
  <si>
    <t xml:space="preserve">Данилов Роман Владимирович </t>
  </si>
  <si>
    <t>Барабанов Валерий Юрьевич</t>
  </si>
  <si>
    <t xml:space="preserve">   Беляева Ирина Юрьевна;                    Беликов Игорь Вячеславович</t>
  </si>
  <si>
    <t>Линдер Наталия Вячеславовна</t>
  </si>
  <si>
    <t>Кафедра операционного и отраслевого менеджмента</t>
  </si>
  <si>
    <t xml:space="preserve"> Налбандян Гайк Геворгович</t>
  </si>
  <si>
    <t xml:space="preserve"> Грищенко Юлия Игоревна</t>
  </si>
  <si>
    <t>Солнцев Илья Васильевич</t>
  </si>
  <si>
    <t>Славин Борис Борисович;                    Малинина Елена Александровна; Абдулина Рената Юрьевна</t>
  </si>
  <si>
    <t xml:space="preserve"> Бровкина Наталья Евгеньевна;            Ферапонтов Михаил Михайлович</t>
  </si>
  <si>
    <t>Изотова Галина Сергеевна</t>
  </si>
  <si>
    <t>Юридический факультет;          Факультет экономики и бизнеса</t>
  </si>
  <si>
    <t>Кафедра правового регулирования экономической деятельности;                          Кафедра корпоративных финансов и корпоративного управления</t>
  </si>
  <si>
    <t>Матвеев Игорь Валентинович;                       Помулев Александр Александрович</t>
  </si>
  <si>
    <t>Кафедра правового регулирования экономической деятельности</t>
  </si>
  <si>
    <t>Юридический факультет;          Факультет налогов, аудита и бизнес-анализа</t>
  </si>
  <si>
    <t xml:space="preserve"> Матвеева Елена Юрьевна;                    Ряховский Дмитрий Иванович</t>
  </si>
  <si>
    <t>Юридический факультет;           Факультет информационных технологий и анализа больших данных</t>
  </si>
  <si>
    <t>Тарасенко Эльвира Владимировна</t>
  </si>
  <si>
    <t>Кафедра искусственного интеллекта</t>
  </si>
  <si>
    <t xml:space="preserve"> 02.03.01</t>
  </si>
  <si>
    <t>Математика и компьютерные науки</t>
  </si>
  <si>
    <t>Цифровая аналитика и математическая оценка рисков</t>
  </si>
  <si>
    <t>Кафедра математики и анализа данных</t>
  </si>
  <si>
    <t>Будаев Евгений Сергеевич</t>
  </si>
  <si>
    <t>Разработка и внедрение информационно-аналитических систем</t>
  </si>
  <si>
    <t>Сидорова Марина Ильинична;            Свиридова Екатерина Александровна</t>
  </si>
  <si>
    <t>Государственный финансовый контроль и цифровое казначейство</t>
  </si>
  <si>
    <t>Мировая экономика и международный бизнес (с частичной реализацией на англ. языке)</t>
  </si>
  <si>
    <t>Финансовая разведка и управление рисками бизнеса</t>
  </si>
  <si>
    <t>Финансовые инструменты и цифровые технологии анализа</t>
  </si>
  <si>
    <t>Матвеев Игорь Александрович</t>
  </si>
  <si>
    <t>Меркулина Ирина Анатольевна</t>
  </si>
  <si>
    <t>Кирпичева Мария Александровна</t>
  </si>
  <si>
    <t>Грищенко Юлия Игоревна</t>
  </si>
  <si>
    <t>Илькевич Сергей Викторович</t>
  </si>
  <si>
    <t>Махмутова Евгения Викторовна</t>
  </si>
  <si>
    <t>Вершинин Владислав Александрович</t>
  </si>
  <si>
    <t>*Экономическая лингвистика и межкультурная коммуникация (с частичной реализацией на англ. языке)</t>
  </si>
  <si>
    <t xml:space="preserve"> Москалец Андрей Александрович;             Поляков Антон Евгеньевич</t>
  </si>
  <si>
    <t>* Образовательная программа двух квалификаций</t>
  </si>
  <si>
    <t>** Образовательная программа двух дипломов</t>
  </si>
  <si>
    <t>Специалитет</t>
  </si>
  <si>
    <t>Кафедра стратегического и инновационного развития;       Кафедра информационных технологий</t>
  </si>
  <si>
    <t>Кафедра аудита и корпоративной отчетности;                                  Кафедра правового регулирования экономической деятельности</t>
  </si>
  <si>
    <t>Исаев Эли Абубакарович;    Артюхин Роман Евгеньевич</t>
  </si>
  <si>
    <t>Кафедра бизнес-аналитики;                       Кафедра налогов и налогового администрирования;                 Кафедра массовых коммуникаций и мдиабезнеса</t>
  </si>
  <si>
    <t>Кафедра правового регулирования экономической деятельности;                        Кафедра международного и публичного права;                     Кафедра международного бизнеса</t>
  </si>
  <si>
    <t>Кафедра туризма и гостиничного бизнеса;                                       Кафедра отраслевых рынков</t>
  </si>
  <si>
    <t>Кафедра правового регулирование экономической деятельности;                Кафедра международного и публичного права;                      Кафедра "Государственное и муниципальное управление"</t>
  </si>
  <si>
    <t xml:space="preserve">  Коротеев Михаил Викторович</t>
  </si>
  <si>
    <t>27.04.05</t>
  </si>
  <si>
    <t xml:space="preserve"> Факультет "Высшая школа управления"</t>
  </si>
  <si>
    <t>*Логистика: финансовые и цифровые технологии</t>
  </si>
  <si>
    <t>Факультет экономики и бизнеса (совместно с Факультетом информационных технологий и анализа больших данных)</t>
  </si>
  <si>
    <t>Шмелева Людмила Александровна</t>
  </si>
  <si>
    <t>Карпова Светлана Васильевна</t>
  </si>
  <si>
    <t>Амосова Наталия Анатольевна</t>
  </si>
  <si>
    <t>Черникова Людмила Ивановна</t>
  </si>
  <si>
    <t>Криничанский Константин Владимирович;                             Скотников Валерий Сергеевич</t>
  </si>
  <si>
    <t>Николаева Юлия Валентиновна;           Кашеваров Андрей Борисович</t>
  </si>
  <si>
    <t>Кафедра международного и публичного права;                                                    Базовая кафедра "Федеральная антимонопольная служба"</t>
  </si>
  <si>
    <t>Кафедра международного и публичного права;                                                  Кафедра налогов и налогового администрирования</t>
  </si>
  <si>
    <t>Загайнов Михаил Рудольфович</t>
  </si>
  <si>
    <t>Шатилов Александр Борисович</t>
  </si>
  <si>
    <t>45.04.02</t>
  </si>
  <si>
    <t>Кафедра бизнес-аналитики;              Кафедра стратегического и инновационного развития</t>
  </si>
  <si>
    <t>Кафедра аудита и корпоративной отчетности;                                         Кафедра правового регулирования экономической деятельности</t>
  </si>
  <si>
    <t>Шахрай Сергей Михайлович;        Петюкова Оксана Николаевна</t>
  </si>
  <si>
    <t>Рубцов Борис Борисович;               Железнов Артем Сергеевич</t>
  </si>
  <si>
    <t>Петухова Екатерина Павловна;      Романова Анна Ильинична</t>
  </si>
  <si>
    <t>Кафедра логистики;                              Кафедра информационных технологий</t>
  </si>
  <si>
    <t xml:space="preserve"> Кафедра общего и проектного менеджмента;                                     Кафедра "Государственное и муниципальное управление"</t>
  </si>
  <si>
    <t>Полевой Сергей Анатольевич;        Кадырова Гульназ Маннуровна</t>
  </si>
  <si>
    <t xml:space="preserve"> Пудов Андрей Николаевич;              Панина Ольга Владимировна</t>
  </si>
  <si>
    <t>Базовая кафедра "Счетная палата Российской Федерации. Государственный аудит";                                                 Кафедра "Финансовый контроль и казначейское дело"</t>
  </si>
  <si>
    <t>Попова Анна Владиславовна;       Крахмалев Дмитрий Владимирович</t>
  </si>
  <si>
    <t>Кафедра иностранных языков и межкультурной коммуникации;       Кафедра массовых коммуникаций и медиабизнеса</t>
  </si>
  <si>
    <t>Реструктуризация бизнеса и антикризисное управление</t>
  </si>
  <si>
    <t>Кафедра общего и проектного менеджмента;                               Кафедра стратегического и инновационного развития</t>
  </si>
  <si>
    <t>Ряховская Антонина Николаевна; Волков Леонид Валерьевич</t>
  </si>
  <si>
    <t xml:space="preserve">Управление проектами государственно-частного партнерства </t>
  </si>
  <si>
    <t>Базовая кафедра «Государственно-частное партнерство»</t>
  </si>
  <si>
    <t>Дмитриев Владимир Александрович</t>
  </si>
  <si>
    <t>1.1. Средний балл единого государственного экзамена (далее - ЕГЭ)</t>
  </si>
  <si>
    <t>1.2. Конкурс</t>
  </si>
  <si>
    <t>1.3. Целевое обучение</t>
  </si>
  <si>
    <t>1.4. Иностранные обучающиеся</t>
  </si>
  <si>
    <t>1.5. Трудоустройство выпускников</t>
  </si>
  <si>
    <t>1.6. Стратегическое партнерство</t>
  </si>
  <si>
    <t>1.6.1. Участие организации-партнера в разработке образовательной программы</t>
  </si>
  <si>
    <t>1.6.2. Участие организации-партнера в реализации образовательной программы</t>
  </si>
  <si>
    <t>1.7. Сетевое взаимодействие</t>
  </si>
  <si>
    <t>2.2. Сохранность контингента по программе</t>
  </si>
  <si>
    <t>3.1. Внешняя оценка образовательной программы</t>
  </si>
  <si>
    <t>3.3. Индекс удовлетворенности качеством образования</t>
  </si>
  <si>
    <t>3.4. Стабильность образовательной программы</t>
  </si>
  <si>
    <t>4.1. Прорыв года</t>
  </si>
  <si>
    <t xml:space="preserve">  Магистратура</t>
  </si>
  <si>
    <t>Солянникова Светлана Петровна;                       Бегчин Николай Аркадьевич</t>
  </si>
  <si>
    <t xml:space="preserve"> Рожнова Ольга Владимировна;            Овчинников Алексей Александрович</t>
  </si>
  <si>
    <t>Миловидова Светлана Николаевна;                 Ефремова Лариса Владимировна</t>
  </si>
  <si>
    <t>Кафедра финансов, кредита и антимонопольного регулирования Чеченского государственного университета имени А.А. Кадырова;                             Кафедра банковского дела и монетарного регулирования</t>
  </si>
  <si>
    <t xml:space="preserve"> Корнеева Юлия Васильевна ; Харитонова Татьяна Викторовна</t>
  </si>
  <si>
    <t>Шариков Валентин Иванович</t>
  </si>
  <si>
    <t xml:space="preserve">Факультет налогов, аудита и бизнес-анализа;         Юридический факультет </t>
  </si>
  <si>
    <t>Факультет международных экономических отношений;   Факультет социальных наук и массовых  коммуникаций</t>
  </si>
  <si>
    <t xml:space="preserve">Финансовый факультет;     Факультет информационных технологий и анализа больших данных </t>
  </si>
  <si>
    <t xml:space="preserve">Факультет экономики и бизнеса; Юридический факультет </t>
  </si>
  <si>
    <t xml:space="preserve">Факультет "Высшая школа управления";         Финансовый факультет </t>
  </si>
  <si>
    <t xml:space="preserve">Факультет налогов, аудита и бизнес-анализа;        Факультет социальных наук и массовых коммуникаций  </t>
  </si>
  <si>
    <t>Юридический факультет;                  Факультет «Высшая школа управления»</t>
  </si>
  <si>
    <t xml:space="preserve">Панина Ольга Владимировна;     Исаев Эли Абубакарович </t>
  </si>
  <si>
    <t>Кафедра международного бизнеса;                       Кафедра гуманитарных наук</t>
  </si>
  <si>
    <t xml:space="preserve">Кафедра финансовых рынков и финансового инжиниринга;     Кафедра математики и анализа данных </t>
  </si>
  <si>
    <t xml:space="preserve">Факультет международных экономических отношений; Юридический факультет </t>
  </si>
  <si>
    <t xml:space="preserve">Кафедра международного бизнеса;                                       Кафедра международного и публичного права </t>
  </si>
  <si>
    <t>Факультет международных экономических отношений;  Факультет социальных наук и массовых коммуникаций</t>
  </si>
  <si>
    <t>Инженер-разработчик программного обеспечения</t>
  </si>
  <si>
    <t xml:space="preserve"> Сорокин Павел Юрьевич;                                   Шаркова Антонина Васильевна</t>
  </si>
  <si>
    <t xml:space="preserve">    Ларин Олег Николаевич;                      Горшков Кирилл Андреевич</t>
  </si>
  <si>
    <t xml:space="preserve">Кафедра международного и публичного права;                                                  Кафедра бизнес-информатики    </t>
  </si>
  <si>
    <t>Лочан Сергей Александрович</t>
  </si>
  <si>
    <t>$ Представители организации-партнера</t>
  </si>
  <si>
    <t>Хрустова Любовь Евгеньевна;            Марич Игорь Леонидович$</t>
  </si>
  <si>
    <t>Васильева Елена Викторовна;                         Корнишев Олег Валерьевич$</t>
  </si>
  <si>
    <t>Здоровец Юлия Ивановна;                          Сизов Михаил Михайлович$</t>
  </si>
  <si>
    <t xml:space="preserve">Селиванов Александр Сергеевич$;                          Басова Мария Михайловна  </t>
  </si>
  <si>
    <t>Ларионова Ирина Владимировна;       Кондратенко Максим Дмитриевич$</t>
  </si>
  <si>
    <t>Исаев Эли Абубакарович;                 Мудрова Лариса Владимировн$</t>
  </si>
  <si>
    <t>Конурбаев Марклен Эрикович;    Мишункина Марина Николаевна$</t>
  </si>
  <si>
    <t>Косарев Владимир Евгеньевич</t>
  </si>
  <si>
    <t>3.2. Выпускная квалификационная работа как стартап-проект</t>
  </si>
  <si>
    <t>2.1. Выполнение плана приема на программу (при наличии бюджетных мест)</t>
  </si>
  <si>
    <t>1.1. Средний проходной балл поступивших, включая баллы за индивидуальные достижения</t>
  </si>
  <si>
    <t>Ассоциация "Альянс в сфере искусственного интеллекта": 1 ПОА</t>
  </si>
  <si>
    <t>АНК: 1 ПОА</t>
  </si>
  <si>
    <t>Фонд науки и образования: 1 ПАО</t>
  </si>
  <si>
    <t>ООО "Ассоциация юристов России": 1 ПОА</t>
  </si>
  <si>
    <t>СПК в обл.управления персоналом: 1 ПОА</t>
  </si>
  <si>
    <t>АССА: 1 МПОА</t>
  </si>
  <si>
    <t>Нацаккредцентр: 1 ПОА; 1 МПОА</t>
  </si>
  <si>
    <t>АНК: 2 ПОА; НП "ИПБ России": 1 ПОА; Нацаккредцентр: 1 ПОА; 1 МПОА</t>
  </si>
  <si>
    <t xml:space="preserve"> СПКФР: 1 ПОА; Нацаккредцентр: 1 ПОА; 1 МПОА</t>
  </si>
  <si>
    <t>Нацаккредцентр: 1 ПОА; 1  МПОА</t>
  </si>
  <si>
    <t>Фонд науки и образования: 1 ПАО; Нацаккредцентр: 1 ПОА; 1 МПОА</t>
  </si>
  <si>
    <t>0</t>
  </si>
  <si>
    <t>0,47</t>
  </si>
  <si>
    <t>0,81</t>
  </si>
  <si>
    <t>недостаточно ответов</t>
  </si>
  <si>
    <t>2.1. Выполнение плана приема на программу (при наличии приема только на места с оплатой стоимости обучения), в %</t>
  </si>
  <si>
    <t>Прохождение практики в судах.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</si>
  <si>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 На 2 курсе предусмотрено прохождение учебной практики, в рамках которой запланировано направление обучающихся на базу организации-партнера.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</si>
  <si>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</t>
  </si>
  <si>
    <t>Ореховская Наталья Анатольевна;                       Орлова Наталья Леонидовна</t>
  </si>
  <si>
    <t>Михайлова Светлана Сергеевна;                      Залыгина Валентина Игоревна</t>
  </si>
  <si>
    <t>Первый выпуск состоится через три года</t>
  </si>
  <si>
    <t xml:space="preserve">Набор на программу осуществляется первый год. Представители организации-партнера (в том числе соруководитель программы) участвовали в разработке учебного плана </t>
  </si>
  <si>
    <t>Участие в разработке Учебного плана и реализаии учебной дисицплины  (весна 1 курса ): "Инновационные решения в сфере финансовых технологий" ( расписание по кафедре "ВТБ")</t>
  </si>
  <si>
    <t xml:space="preserve">1. Семинарские занятия, проведенные представителями ПАО Банк ВТБ по дисциплине "Модели  деятельности коммерческих банков".  </t>
  </si>
  <si>
    <t>Мишустин Михаил Владимирович;                 Засько Вадим Николаевич</t>
  </si>
  <si>
    <t xml:space="preserve">
1. Обучающиеся, направленные на производственную (преддипломную практику) в ООО "1С-Рарус" 
2. Представитель организации-партнера, участвующий в государственной экзаменационной комиссии 
3. Выпускник, трудоустроенный в ООО "1С-Рарус"</t>
  </si>
  <si>
    <t xml:space="preserve">1. Обучающиеся, направленные на производственную (преддипломную) практику в организацию-партнер                                  2. Представитель организации-партнера, участвующий в государственной экзаменационной комиссии </t>
  </si>
  <si>
    <t>1. Обучающиеся, направленные на учебную и производственную практику в организацию-партнер АО "Альфа-Банк" 
2. Представители организации-партнера, участвующие в государственной экзаменационной комиссии</t>
  </si>
  <si>
    <t>ФНС России   1.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                     Технологии Доверия 1 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</t>
  </si>
  <si>
    <t xml:space="preserve">ФГБНУ Психологический институт Российской академии образования    1. Проведение занятий работниками организации-партнера            2. Представитель организации-партнера, участвующий в государственной экзаменационной комиссии                       ГБУЗ г. Москвы "Московский городской центр реабилитации больных со спинномозговой травмой и последствиями детского церебрального паралича Департамента здравоохранения г. Москвы"   3. Обучающиеся, направленные на производственную (преддипломную) практику в организацию-партнер   Московская служба психологической помощи населению
</t>
  </si>
  <si>
    <t>Компания Кэпт 1. Проведение занятий работниками организации-партнера   2.Выпускники, трудоустроенные в организацию-партнер   3. Участие в учебно-научных мероприятиях</t>
  </si>
  <si>
    <t xml:space="preserve">1. Проведение занятий работниками организации-партнера   2.Выпускники, трудоустроенные в организацию-партнер  3. Обучающиеся, направленные на практику в организацию-партнер </t>
  </si>
  <si>
    <t>Компания Б1 1. Проведение занятий работниками организации-партнера 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</si>
  <si>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 4. Выпускники, трудоустроенные в организацию-партнер</t>
  </si>
  <si>
    <t xml:space="preserve">ДОМ.РФ  1.Обучающиеся, направленные на производственную (преддипломную) практику в организацию-партнер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</si>
  <si>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</si>
  <si>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и подтвержденные расписанием 2.  обучающиеся, направленные на производственную (преддипломную) практику в организацию-партнер, подтвержденные приказами о направлении на практику; </t>
  </si>
  <si>
    <t>1.  Организация-партнер ФГОБУ ВО "Государственный университет по землеустройству" проводил занятия для студентов;
2. Обучающиеся были направлены на практику  организацией-партнером</t>
  </si>
  <si>
    <t xml:space="preserve">Центр политической информации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</si>
  <si>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ООО "Агентство "Социальные сети"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  Издательство "АСТ"  1.  Обучающиеся, направленные на учебную и производственную (преддипломную) практику в организацию-партнер   2. Представители организации-партнера, участвующие в государственной экзаменационной комиссии в соответствии с приказом о составе ГЭК</t>
  </si>
  <si>
    <t>1. Обучающиеся, направленные на производственную (преддипломную) практику в организацию-партнер
2. Участие представителей АО "НПО "Эшелон" в открытых лекциях для студентов кафедры.
3. Выпускник, трудоустроенный в организацию-партнер</t>
  </si>
  <si>
    <t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3. Выпускники, трудоустроенные в организацию-партнер</t>
  </si>
  <si>
    <t>Холдинг АИФ, агентство AWATERA ( мастер-классы, участие в научно-практических конференциях, ГЭК)</t>
  </si>
  <si>
    <t>ФТС России 1. Практические/семинарские занятия, проведенные работниками организации-партнера  организация практик 2.  Обучающиеся, направленные на учебную и производственную (преддипломную) практику в организацию-партнертрудоустройство выпускников в организации-партнере 3.Трудоустройство обучающихся (выпуска еще не было, но студенты программы уже работают)   Компания Б1 1. Практические/семинарские занятия, проведенные работниками организации-партнера  организация практик  3.Трудоустройство обучающихся (выпуска еще не было, но студенты программы уже работают)</t>
  </si>
  <si>
    <t>Нацаккредцентр: 1 ПОА; 1 МПОА; АНК: 1 ПОА</t>
  </si>
  <si>
    <t>АПКИТ: 1 ПОА</t>
  </si>
  <si>
    <t>СПКФР: 1 ПОА; Нацаккредцентр: 1 ПОА; 1 МПОА</t>
  </si>
  <si>
    <t>СПКФР: 1 ПОА; АССА: 1 МПОА</t>
  </si>
  <si>
    <t>1. Участие в государственной экзаменационной комиссии 
2. Проведение занятий работниками организации-партнера 
3.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</si>
  <si>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  Компания Кэпт 1. Трудоустройство выпускников в организации-партнере 2. Участие в государственной экзаменационной комиссии</t>
  </si>
  <si>
    <t>Компания Б1 1.Проведение занятий работниками организации-партнера 2. Трудоустройство выпускников в организации-партнере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</si>
  <si>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Компания Юникон  1.Проведение занятий работниками организации-партнера 2.Трудоустройство выпускников в организации-партнере</t>
  </si>
  <si>
    <t xml:space="preserve">Компания "Технологии Доверия" 1. Проведение занятий работниками организации-партнера 2. Трудоустройство выпускников в организации-партнере   ФНС России 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</si>
  <si>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</si>
  <si>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 2.Обучающиеся,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4.Выпускники, трудоустроенные в организацию-партнер</t>
  </si>
  <si>
    <t xml:space="preserve">Ассоциация Финтех.  1. Занятия, проведенные работниками организации-партнера 2. Участие в государственной экзаменационной комиссии </t>
  </si>
  <si>
    <t>Компания ДРТ 1.Проведение занятий работниками организации-партнера 2.Трудоустройство выпускников в организации-партнере.   АО "Альфа-банк" 1.Проведение занятий работниками организации-партнера 2.Трудоустройство выпускников в организации-партнере 3. Участие в государственной экзаменационной комиссии</t>
  </si>
  <si>
    <t xml:space="preserve">АО ГПБ 1. Проведение занятий работниками организации-партнера 2. Трудоустройство выпускников в организации-партнере 3.Участие в государственной экзаменационной комиссии.    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</si>
  <si>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1.Представители организации- партнера, участвующие в государственой экзаменационной комиссии в соответствии с приказом о составе ГЭК 2. Практические /семинарские занятия, проведенные работниками организаций-партнера и подтвержденные расписанием 3.Обучающиеся, направленные на производственную (преддипломную) практику в организацию-партнер, подтвержденные приказами о направлении на практику 4. Выпускники, трудоустроены в организацию - партнер</t>
  </si>
  <si>
    <t xml:space="preserve">1. Обучающиеся, направленные на производственную (преддипломную практику)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</si>
  <si>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2.Представители организации-партнера, участвующие в государственной экзаменационной комиссии в соответствии с приказом о составе ГЭК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</si>
  <si>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</si>
  <si>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</si>
  <si>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1.Практические/семинарские занятия, проведенные работниками организации-партнера и подтвержденные расписанием</t>
  </si>
  <si>
    <t xml:space="preserve">1. Соруководитель образовательной программы ведет курс "Финансы в ИТ". 
2.Представители организации-партнера, участвующие в государственной экзаменационной комиссии 
</t>
  </si>
  <si>
    <t>1. Семинарские занятия, проведенные работниками организации-партнера  ПАО Россельхозбанк по дисциплине "Банк в современной экономике".                                           2.  Выпускники, трудоустроенные в организацию-партнер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</si>
  <si>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2.Выпускники, трудоустроенные в организацию-партнер</t>
  </si>
  <si>
    <t xml:space="preserve">1. Представители организации-партнера, участвующие в государственной экзаменационной комиссии   2. Практические/семинарские занятия, проведенные работниками организации-партнера и подтвержденные расписанием в рамках дисциплины "Современные финансовые рынки" </t>
  </si>
  <si>
    <t>1.Обучающаеся , направленные на производственную (преддипломную) практику в организацию-партнер  2. Практические /семинарские занятия, проведенные работниками организаций-партнера и подтвержденные расписанием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</si>
  <si>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2.Представители организации- партнера, участвующие в государственной экзаменационной комиссии в соответствии с приказом о составе ГЭК; - выпускники, трудоустроенные в организацию-партнер</t>
  </si>
  <si>
    <t>Счетная палата РФ 1.П	рактические /семинарские занятия, проведенные работниками организации-партнера  и подтвержденные расписанием
2. Обучающиеся, направленные на производственную (преддипломную) практику в организацию-партнер, подтвержденные приказами о направлении на практику;
3. Представители организации- партнера, участвующие в государственной экзаменационной комиссии в соответствии с приказом о составе ГЭК 
4.Выпускники, трудоустроенные  в организацию-партнер .</t>
  </si>
  <si>
    <t xml:space="preserve">1. Практические / семинарские занятия, проведенные работниками организации-партнера  2. 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 о составе ГЭК </t>
  </si>
  <si>
    <t>1. Обучающиеся, направленные на производственную (преддипломную) практику в организацию-партнер</t>
  </si>
  <si>
    <t xml:space="preserve">ООО "Медиа-сервис" 1. Проведение занятий работниками организации-партнера 2. Участие в государственной экзаменационной комиссии   ООО "Медиа группа Авангард"  1.Обучающиеся, направленные на производственную (преддипломную) практику в организацию-партнер   АО "Аргументы и факты":  1.Участие в государственной экзаменационной комиссии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</si>
  <si>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</si>
  <si>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 xml:space="preserve">Корпорация Haier, Цзилиньский Университет   1. Участие в государственной экзаменационной комиссии  2. Обучающиеся, направленные на практику в организацию-партнер </t>
  </si>
  <si>
    <t xml:space="preserve"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 2. Обучающиеся, направленные на практику в организацию-партнер </t>
  </si>
  <si>
    <t>1. Практические/семинарские занятия, проведенные работниками организации-партнера и подтвержденные расписанием</t>
  </si>
  <si>
    <t>Компания РВБ 1. Практические/семинарские занятия, проведенные работниками организации-партнера 2.Трудоустройство студентов в организации-партнере</t>
  </si>
  <si>
    <t>ООО "Р.И.М. ПН"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</si>
  <si>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                                                                                                                                                                              </t>
  </si>
  <si>
    <r>
      <t xml:space="preserve">Музей меценатов, предпринимателей и благотворителей 1. Практические/семинарские занятия, проведенные работниками организации-партнера  2. Представители организации-партнера, участвующие в государственной экзаменационной комиссии в соответствии с приказом о составе ГЭК  </t>
    </r>
    <r>
      <rPr>
        <sz val="16"/>
        <color rgb="FFFF0000"/>
        <rFont val="Times New Roman"/>
        <family val="1"/>
        <charset val="204"/>
      </rPr>
      <t/>
    </r>
  </si>
  <si>
    <t xml:space="preserve">Компания Русаудит 1. Проведение занятий работниками организации-партнера 2.Трудоустройство выпускников (студентов) в организации-партнере  </t>
  </si>
  <si>
    <t>Управление информационной безопасностью в кредитно-финансовой сфере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</si>
  <si>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 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</si>
  <si>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2. Обучающиеся, направленные на производственную (преддипломную) практику в организацию-партнер</t>
  </si>
  <si>
    <t xml:space="preserve"> Зарубежнефть 1. Проведение занятий работниками организации-партнера</t>
  </si>
  <si>
    <r>
      <t xml:space="preserve">Институт социологии РАН 1. Проведение занятий работниками организации-партнера 2. Участие в государственной экзаменационной комиссии   </t>
    </r>
    <r>
      <rPr>
        <sz val="16"/>
        <color theme="5"/>
        <rFont val="Times New Roman"/>
        <family val="1"/>
        <charset val="204"/>
      </rPr>
      <t/>
    </r>
  </si>
  <si>
    <t>1. Участие представителей в проведении практических занятий 2.Разработка кейсов и ситуационных задач для программы. При подготовке всех учебно-методических материалов используется Справочно-информационная система «Консультант Плюс».</t>
  </si>
  <si>
    <t>нет выпуска</t>
  </si>
  <si>
    <t xml:space="preserve">РЭЦ, МЭЦ 1.Практические/семинарские занятия, проведенные работниками организации-партнера </t>
  </si>
  <si>
    <t xml:space="preserve">Сбер 1. Проведение занятий работниками организации-партнера </t>
  </si>
  <si>
    <t xml:space="preserve">Аналитический центр ВЦИОМ  1. Проведение занятий работниками организации-партнера 2. Обучающиеся, направленные на учебную и производственную (преддипломную) практику в организацию-партнер    ООО «Центр интегрированных технологий PROдвижение» 1. Проведение занятий работниками организации-партнера 2.  Представители организации-партнера, участвующие в государственной экзаменационной комиссии в соответствии с приказом о составе ГЭК 
 </t>
  </si>
  <si>
    <t xml:space="preserve">АО "Аргументы и факты":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</si>
  <si>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Компания Русаудит  1. Проведение занятий работниками организации-партнера   2.Выпускники, трудоустроенные в организацию-партнер   Компания Б1 : 1. Проведение занятий работниками организации-партнера   2.Выпускники, трудоустроенные в организацию-партнер (выпуска еще не было, но студенты программы уже работают)</t>
  </si>
  <si>
    <t>Шаньдунский Университет 1. Проведение занятий сотрудниками организации-партнера</t>
  </si>
  <si>
    <t>Газпромбанк 1.Проведение занятий сотрудниками организации- партнера</t>
  </si>
  <si>
    <t>отсутствуют ответы</t>
  </si>
  <si>
    <t>Мировая экономика, мировые финансы и международный бизнес (с частичной реализацией на английском языке)</t>
  </si>
  <si>
    <t>Коротеев Михаил Викторович Никитин Петр Владимирович</t>
  </si>
  <si>
    <t>Городецкая Ольга Юрьевна                    Старичков Никита Юрьевич                  Сукин Иван Юрьевич</t>
  </si>
  <si>
    <t>Тюриков Александр Георгиевич Рогач Ольга Владимировна                  Львов Степан Васильевич</t>
  </si>
  <si>
    <t>1. Семинарские занятия, проведенные работниками организации-партнера ПАО Банк ВТБ по дисциплинам "Интегрированный риск-менеджмент в коммерческом банке", "Система принятия решений в коммерческом банке".                         2.Выпускники, трудоустроенные в организацию-партнер ПАО Банк ВТБ</t>
  </si>
  <si>
    <t>Рыженко Алексей Алексеевич</t>
  </si>
  <si>
    <t>ООО "Корпорация 1Т" 1. Участие в государственной экзаменационной комиссии 
2. Выпускник, трудоустроенны в организацию-партнер</t>
  </si>
  <si>
    <t xml:space="preserve">Факультет информационных технологий и анализа больших данных Факультет "Высшая школа управления"       </t>
  </si>
  <si>
    <t>Разработка и внедрение цифровых решений (новая)</t>
  </si>
  <si>
    <t>Инженер машинного обучения (новая)</t>
  </si>
  <si>
    <t>Мировая политика и геоэнергетика (новая)</t>
  </si>
  <si>
    <t>Анализ и стратегический менеджмент в бизнесе. Лизинговая деятельность (новая)</t>
  </si>
  <si>
    <t>Государственный финансовый контроль и цифровое казначейство (новая)</t>
  </si>
  <si>
    <t xml:space="preserve">Российский совет по международным делам (РСМД)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</si>
  <si>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 xml:space="preserve">АО «Анкор»  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 
</t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</si>
  <si>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Цифровой юрист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</si>
  <si>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Юрист в финансовой сфере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</si>
  <si>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 xml:space="preserve">Международные коммуникации и корпоративная культура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</si>
  <si>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Международная экономика и право (с частичной реализацией на англ. языке)</t>
    </r>
  </si>
  <si>
    <r>
      <rPr>
        <sz val="24"/>
        <rFont val="Calibri"/>
        <family val="2"/>
        <charset val="204"/>
      </rPr>
      <t>**</t>
    </r>
    <r>
      <rPr>
        <sz val="24"/>
        <rFont val="Times New Roman"/>
        <family val="1"/>
        <charset val="204"/>
      </rPr>
      <t xml:space="preserve">Классическая и исламская модели современного банкинга     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</si>
  <si>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Экономика и управление в строительстве (новая)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</si>
  <si>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Юридическое сопровождение предпринимательской деятельности (Корпоративный юрист)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</si>
  <si>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Корпоративная отчетность и право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</si>
  <si>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Анализ и стратегический менеджмент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</si>
  <si>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Проектный менеджмент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</si>
  <si>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Юриспруденция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</si>
  <si>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Международные экономические отношения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</si>
  <si>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Цифровизация финансовых продуктов и услуг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</si>
  <si>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Бизнес-аудит и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</si>
  <si>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Бизнес-архитектура и аналитика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</si>
  <si>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Финансовые инструменты и цифровые технологии анализа (новая)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</si>
  <si>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Туристический бизнес и экономика впечатлений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</si>
  <si>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Электронная коммерция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</si>
  <si>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Экономика корпорации, ESG и корпоративное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</si>
  <si>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Цифровое государство и экономика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</si>
  <si>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Цифровые технологии в управлении земельными ресурсами и объектами недвижимости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</si>
  <si>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Разработка и внедрение информационно-аналитических систем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</si>
  <si>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Правовое обеспечение национальной безопасности                                                      Специализация: Государственно-правовая</t>
    </r>
  </si>
  <si>
    <r>
      <t xml:space="preserve">Консалтинговая компания The Edgers 1. Проведение занятий работниками организации-партнера 2. Участие в государственной экзаменационной комиссии  </t>
    </r>
    <r>
      <rPr>
        <b/>
        <sz val="20"/>
        <rFont val="Times New Roman"/>
        <family val="1"/>
        <charset val="204"/>
      </rPr>
      <t xml:space="preserve">
</t>
    </r>
  </si>
  <si>
    <r>
      <t>ООО «ИМА-КОНСАЛТИНГ» 1. Проведение занятий работниками организации-партнера 2. Участие в государственной экзаменационной комиссии    Государственная дума ФС РФ 1. Участие в государственной экзаменационной комиссии  Центр политической информации: 1.Обучающиеся, направленные на производственную (преддипломную) практику в организацию-партнер</t>
    </r>
    <r>
      <rPr>
        <b/>
        <sz val="20"/>
        <rFont val="Times New Roman"/>
        <family val="1"/>
        <charset val="204"/>
      </rPr>
      <t xml:space="preserve">
</t>
    </r>
  </si>
  <si>
    <r>
      <t xml:space="preserve">1.Фонд национальной энергетической безопасности 1. Проведение занятий работниками организации-партнера  2. Участие в государственной экзаменационной комиссии    Россотрудничество 1. Проведение занятий работниками организации-партнера </t>
    </r>
    <r>
      <rPr>
        <b/>
        <sz val="20"/>
        <rFont val="Times New Roman"/>
        <family val="1"/>
        <charset val="204"/>
      </rPr>
      <t xml:space="preserve">
</t>
    </r>
  </si>
  <si>
    <t>Музалёв Сергей Владимирович;           Мурашкин Алексей Александрович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</si>
</sst>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6"/>
      <color theme="5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name val="Times New Roman"/>
      <family val="2"/>
      <charset val="204"/>
    </font>
    <font>
      <sz val="24"/>
      <name val="Calibri"/>
      <family val="2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2"/>
      <name val="Times New Roman"/>
      <family val="2"/>
      <charset val="204"/>
    </font>
    <font>
      <sz val="22"/>
      <name val="Calibri"/>
      <family val="2"/>
      <charset val="204"/>
    </font>
    <font>
      <sz val="2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1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49" fontId="20" fillId="7" borderId="7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/>
    <xf numFmtId="49" fontId="20" fillId="4" borderId="1" xfId="0" applyNumberFormat="1" applyFont="1" applyFill="1" applyBorder="1" applyAlignment="1">
      <alignment horizontal="center" vertical="center" wrapText="1"/>
    </xf>
    <xf numFmtId="49" fontId="22" fillId="11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horizontal="center" vertical="distributed" wrapText="1"/>
    </xf>
    <xf numFmtId="0" fontId="24" fillId="6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distributed" wrapText="1"/>
    </xf>
    <xf numFmtId="0" fontId="17" fillId="0" borderId="0" xfId="0" applyFont="1" applyFill="1"/>
    <xf numFmtId="0" fontId="24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25" fillId="0" borderId="9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" fontId="5" fillId="0" borderId="4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" fontId="6" fillId="0" borderId="4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2"/>
  <sheetViews>
    <sheetView tabSelected="1" topLeftCell="A49" zoomScale="32" zoomScaleNormal="32" zoomScaleSheetLayoutView="53" workbookViewId="0">
      <selection activeCell="F51" sqref="F51"/>
    </sheetView>
  </sheetViews>
  <sheetFormatPr defaultColWidth="9.140625" defaultRowHeight="28.5" x14ac:dyDescent="0.45"/>
  <cols>
    <col min="1" max="1" width="10.85546875" style="79" customWidth="1"/>
    <col min="2" max="2" width="27.42578125" style="79" customWidth="1"/>
    <col min="3" max="3" width="42.140625" style="135" customWidth="1"/>
    <col min="4" max="4" width="80.42578125" style="135" customWidth="1"/>
    <col min="5" max="5" width="37.5703125" style="127" hidden="1" customWidth="1"/>
    <col min="6" max="6" width="44.28515625" style="79" customWidth="1"/>
    <col min="7" max="7" width="46.5703125" style="79" customWidth="1"/>
    <col min="8" max="8" width="37.5703125" style="79" customWidth="1"/>
    <col min="9" max="9" width="15.7109375" style="79" customWidth="1"/>
    <col min="10" max="10" width="13.28515625" style="85" customWidth="1"/>
    <col min="11" max="11" width="14.5703125" style="128" customWidth="1"/>
    <col min="12" max="12" width="15.5703125" style="85" customWidth="1"/>
    <col min="13" max="13" width="17.7109375" style="85" customWidth="1"/>
    <col min="14" max="14" width="13.42578125" style="85" customWidth="1"/>
    <col min="15" max="15" width="12.42578125" style="85" customWidth="1"/>
    <col min="16" max="16" width="12.140625" style="79" customWidth="1"/>
    <col min="17" max="17" width="12" style="85" customWidth="1"/>
    <col min="18" max="18" width="19.5703125" style="85" customWidth="1"/>
    <col min="19" max="19" width="84.42578125" style="129" customWidth="1"/>
    <col min="20" max="20" width="16" style="129" customWidth="1"/>
    <col min="21" max="21" width="20.140625" style="85" customWidth="1"/>
    <col min="22" max="22" width="13.85546875" style="79" customWidth="1"/>
    <col min="23" max="23" width="13.5703125" style="79" customWidth="1"/>
    <col min="24" max="24" width="13.7109375" style="79" customWidth="1"/>
    <col min="25" max="25" width="10.7109375" style="85" customWidth="1"/>
    <col min="26" max="26" width="13.7109375" style="79" customWidth="1"/>
    <col min="27" max="27" width="14.28515625" style="85" customWidth="1"/>
    <col min="28" max="28" width="21.42578125" style="85" customWidth="1"/>
    <col min="29" max="29" width="16.28515625" style="79" customWidth="1"/>
    <col min="30" max="30" width="17.7109375" style="130" customWidth="1"/>
    <col min="31" max="31" width="29.5703125" style="130" customWidth="1"/>
    <col min="32" max="32" width="14.5703125" style="85" customWidth="1"/>
    <col min="33" max="33" width="20.7109375" style="79" customWidth="1"/>
    <col min="34" max="34" width="13.42578125" style="85" customWidth="1"/>
    <col min="35" max="35" width="24.85546875" style="85" customWidth="1"/>
    <col min="36" max="44" width="9.140625" style="79" customWidth="1"/>
    <col min="45" max="16384" width="9.140625" style="79"/>
  </cols>
  <sheetData>
    <row r="1" spans="1:35" ht="36.75" customHeight="1" x14ac:dyDescent="0.45">
      <c r="A1" s="173" t="s">
        <v>147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5"/>
    </row>
    <row r="2" spans="1:35" s="80" customFormat="1" ht="51" customHeight="1" x14ac:dyDescent="0.25">
      <c r="A2" s="156" t="s">
        <v>148</v>
      </c>
      <c r="B2" s="156" t="s">
        <v>9</v>
      </c>
      <c r="C2" s="156" t="s">
        <v>149</v>
      </c>
      <c r="D2" s="156" t="s">
        <v>150</v>
      </c>
      <c r="E2" s="156" t="s">
        <v>151</v>
      </c>
      <c r="F2" s="156" t="s">
        <v>138</v>
      </c>
      <c r="G2" s="156" t="s">
        <v>152</v>
      </c>
      <c r="H2" s="156" t="s">
        <v>153</v>
      </c>
      <c r="I2" s="153" t="s">
        <v>154</v>
      </c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5"/>
      <c r="V2" s="153" t="s">
        <v>155</v>
      </c>
      <c r="W2" s="154"/>
      <c r="X2" s="154"/>
      <c r="Y2" s="154"/>
      <c r="Z2" s="154"/>
      <c r="AA2" s="155"/>
      <c r="AB2" s="153" t="s">
        <v>156</v>
      </c>
      <c r="AC2" s="154"/>
      <c r="AD2" s="154"/>
      <c r="AE2" s="154"/>
      <c r="AF2" s="154"/>
      <c r="AG2" s="155"/>
      <c r="AH2" s="30" t="s">
        <v>157</v>
      </c>
      <c r="AI2" s="156" t="s">
        <v>158</v>
      </c>
    </row>
    <row r="3" spans="1:35" s="80" customFormat="1" ht="51" customHeight="1" x14ac:dyDescent="0.25">
      <c r="A3" s="168"/>
      <c r="B3" s="168"/>
      <c r="C3" s="168"/>
      <c r="D3" s="168"/>
      <c r="E3" s="168"/>
      <c r="F3" s="168"/>
      <c r="G3" s="168"/>
      <c r="H3" s="168"/>
      <c r="I3" s="162" t="s">
        <v>343</v>
      </c>
      <c r="J3" s="158"/>
      <c r="K3" s="162" t="s">
        <v>344</v>
      </c>
      <c r="L3" s="158"/>
      <c r="M3" s="156" t="s">
        <v>345</v>
      </c>
      <c r="N3" s="162" t="s">
        <v>346</v>
      </c>
      <c r="O3" s="158"/>
      <c r="P3" s="162" t="s">
        <v>347</v>
      </c>
      <c r="Q3" s="158"/>
      <c r="R3" s="165" t="s">
        <v>348</v>
      </c>
      <c r="S3" s="166"/>
      <c r="T3" s="167"/>
      <c r="U3" s="156" t="s">
        <v>351</v>
      </c>
      <c r="V3" s="162" t="s">
        <v>392</v>
      </c>
      <c r="W3" s="158"/>
      <c r="X3" s="160" t="s">
        <v>409</v>
      </c>
      <c r="Y3" s="158"/>
      <c r="Z3" s="162" t="s">
        <v>352</v>
      </c>
      <c r="AA3" s="158"/>
      <c r="AB3" s="162" t="s">
        <v>353</v>
      </c>
      <c r="AC3" s="158"/>
      <c r="AD3" s="156" t="s">
        <v>391</v>
      </c>
      <c r="AE3" s="160" t="s">
        <v>354</v>
      </c>
      <c r="AF3" s="158"/>
      <c r="AG3" s="158" t="s">
        <v>355</v>
      </c>
      <c r="AH3" s="156" t="s">
        <v>356</v>
      </c>
      <c r="AI3" s="168"/>
    </row>
    <row r="4" spans="1:35" s="81" customFormat="1" ht="176.25" customHeight="1" x14ac:dyDescent="0.35">
      <c r="A4" s="168"/>
      <c r="B4" s="168"/>
      <c r="C4" s="168"/>
      <c r="D4" s="168"/>
      <c r="E4" s="168"/>
      <c r="F4" s="168"/>
      <c r="G4" s="168"/>
      <c r="H4" s="168"/>
      <c r="I4" s="163"/>
      <c r="J4" s="159"/>
      <c r="K4" s="163"/>
      <c r="L4" s="159"/>
      <c r="M4" s="157"/>
      <c r="N4" s="163"/>
      <c r="O4" s="159"/>
      <c r="P4" s="163"/>
      <c r="Q4" s="159"/>
      <c r="R4" s="31" t="s">
        <v>349</v>
      </c>
      <c r="S4" s="153" t="s">
        <v>350</v>
      </c>
      <c r="T4" s="155"/>
      <c r="U4" s="157"/>
      <c r="V4" s="163"/>
      <c r="W4" s="159"/>
      <c r="X4" s="161"/>
      <c r="Y4" s="159"/>
      <c r="Z4" s="163"/>
      <c r="AA4" s="159"/>
      <c r="AB4" s="163"/>
      <c r="AC4" s="159"/>
      <c r="AD4" s="157"/>
      <c r="AE4" s="161"/>
      <c r="AF4" s="159"/>
      <c r="AG4" s="159"/>
      <c r="AH4" s="157"/>
      <c r="AI4" s="157"/>
    </row>
    <row r="5" spans="1:35" s="85" customFormat="1" ht="30" customHeight="1" x14ac:dyDescent="0.45">
      <c r="A5" s="157"/>
      <c r="B5" s="157"/>
      <c r="C5" s="157"/>
      <c r="D5" s="157"/>
      <c r="E5" s="157"/>
      <c r="F5" s="157"/>
      <c r="G5" s="157"/>
      <c r="H5" s="157"/>
      <c r="I5" s="4" t="s">
        <v>159</v>
      </c>
      <c r="J5" s="4" t="s">
        <v>160</v>
      </c>
      <c r="K5" s="4" t="s">
        <v>159</v>
      </c>
      <c r="L5" s="4" t="s">
        <v>160</v>
      </c>
      <c r="M5" s="4" t="s">
        <v>160</v>
      </c>
      <c r="N5" s="4" t="s">
        <v>159</v>
      </c>
      <c r="O5" s="4" t="s">
        <v>160</v>
      </c>
      <c r="P5" s="4" t="s">
        <v>159</v>
      </c>
      <c r="Q5" s="4" t="s">
        <v>160</v>
      </c>
      <c r="R5" s="32" t="s">
        <v>160</v>
      </c>
      <c r="S5" s="33" t="s">
        <v>159</v>
      </c>
      <c r="T5" s="4" t="s">
        <v>160</v>
      </c>
      <c r="U5" s="4" t="s">
        <v>160</v>
      </c>
      <c r="V5" s="4" t="s">
        <v>159</v>
      </c>
      <c r="W5" s="4" t="s">
        <v>160</v>
      </c>
      <c r="X5" s="4" t="s">
        <v>159</v>
      </c>
      <c r="Y5" s="4" t="s">
        <v>160</v>
      </c>
      <c r="Z5" s="4" t="s">
        <v>159</v>
      </c>
      <c r="AA5" s="4" t="s">
        <v>160</v>
      </c>
      <c r="AB5" s="4" t="s">
        <v>159</v>
      </c>
      <c r="AC5" s="6" t="s">
        <v>160</v>
      </c>
      <c r="AD5" s="7" t="s">
        <v>160</v>
      </c>
      <c r="AE5" s="7" t="s">
        <v>159</v>
      </c>
      <c r="AF5" s="4" t="s">
        <v>160</v>
      </c>
      <c r="AG5" s="4" t="s">
        <v>160</v>
      </c>
      <c r="AH5" s="4" t="s">
        <v>160</v>
      </c>
      <c r="AI5" s="4" t="s">
        <v>160</v>
      </c>
    </row>
    <row r="6" spans="1:35" s="85" customFormat="1" ht="306.75" customHeight="1" x14ac:dyDescent="0.45">
      <c r="A6" s="86">
        <v>1</v>
      </c>
      <c r="B6" s="87" t="s">
        <v>10</v>
      </c>
      <c r="C6" s="86" t="s">
        <v>22</v>
      </c>
      <c r="D6" s="86" t="s">
        <v>74</v>
      </c>
      <c r="E6" s="86" t="s">
        <v>186</v>
      </c>
      <c r="F6" s="86" t="s">
        <v>143</v>
      </c>
      <c r="G6" s="86" t="s">
        <v>187</v>
      </c>
      <c r="H6" s="86" t="s">
        <v>419</v>
      </c>
      <c r="I6" s="87">
        <v>74.5</v>
      </c>
      <c r="J6" s="87">
        <v>5</v>
      </c>
      <c r="K6" s="87">
        <v>10.93</v>
      </c>
      <c r="L6" s="87">
        <v>5</v>
      </c>
      <c r="M6" s="88">
        <v>5</v>
      </c>
      <c r="N6" s="88">
        <v>17</v>
      </c>
      <c r="O6" s="88">
        <v>10</v>
      </c>
      <c r="P6" s="87">
        <v>87</v>
      </c>
      <c r="Q6" s="87">
        <v>5</v>
      </c>
      <c r="R6" s="88">
        <v>5</v>
      </c>
      <c r="S6" s="86" t="s">
        <v>423</v>
      </c>
      <c r="T6" s="86">
        <v>5</v>
      </c>
      <c r="U6" s="87">
        <v>5</v>
      </c>
      <c r="V6" s="87">
        <v>94</v>
      </c>
      <c r="W6" s="87">
        <v>8</v>
      </c>
      <c r="X6" s="88">
        <v>0</v>
      </c>
      <c r="Y6" s="86">
        <v>0</v>
      </c>
      <c r="Z6" s="86">
        <v>70.8</v>
      </c>
      <c r="AA6" s="86">
        <v>10</v>
      </c>
      <c r="AB6" s="86" t="s">
        <v>439</v>
      </c>
      <c r="AC6" s="86">
        <v>30</v>
      </c>
      <c r="AD6" s="86">
        <v>5</v>
      </c>
      <c r="AE6" s="86">
        <v>0.73</v>
      </c>
      <c r="AF6" s="86">
        <v>5</v>
      </c>
      <c r="AG6" s="86">
        <v>0</v>
      </c>
      <c r="AH6" s="86"/>
      <c r="AI6" s="28">
        <f t="shared" ref="AI6:AI51" si="0">J6+L6+M6+O6+Q6+R6+T6+U6+W6+Y6+AA6+AC6+AD6+AF6+AG6+AH6</f>
        <v>103</v>
      </c>
    </row>
    <row r="7" spans="1:35" s="85" customFormat="1" ht="165" customHeight="1" x14ac:dyDescent="0.45">
      <c r="A7" s="86">
        <f>A6+1</f>
        <v>2</v>
      </c>
      <c r="B7" s="87" t="s">
        <v>10</v>
      </c>
      <c r="C7" s="86" t="s">
        <v>22</v>
      </c>
      <c r="D7" s="86" t="s">
        <v>75</v>
      </c>
      <c r="E7" s="86" t="s">
        <v>179</v>
      </c>
      <c r="F7" s="86" t="s">
        <v>144</v>
      </c>
      <c r="G7" s="86" t="s">
        <v>180</v>
      </c>
      <c r="H7" s="86" t="s">
        <v>181</v>
      </c>
      <c r="I7" s="87">
        <v>83.44</v>
      </c>
      <c r="J7" s="87">
        <v>5</v>
      </c>
      <c r="K7" s="87">
        <v>10.76</v>
      </c>
      <c r="L7" s="87">
        <v>5</v>
      </c>
      <c r="M7" s="87">
        <v>5</v>
      </c>
      <c r="N7" s="87">
        <v>8</v>
      </c>
      <c r="O7" s="87">
        <v>5</v>
      </c>
      <c r="P7" s="87">
        <v>87</v>
      </c>
      <c r="Q7" s="87">
        <v>5</v>
      </c>
      <c r="R7" s="87">
        <v>0</v>
      </c>
      <c r="S7" s="86" t="s">
        <v>429</v>
      </c>
      <c r="T7" s="86">
        <v>5</v>
      </c>
      <c r="U7" s="87">
        <v>5</v>
      </c>
      <c r="V7" s="87">
        <v>86</v>
      </c>
      <c r="W7" s="87">
        <v>8</v>
      </c>
      <c r="X7" s="87">
        <v>0</v>
      </c>
      <c r="Y7" s="86">
        <v>0</v>
      </c>
      <c r="Z7" s="86">
        <v>93</v>
      </c>
      <c r="AA7" s="86">
        <v>10</v>
      </c>
      <c r="AB7" s="86" t="s">
        <v>400</v>
      </c>
      <c r="AC7" s="86">
        <v>20</v>
      </c>
      <c r="AD7" s="86">
        <v>5</v>
      </c>
      <c r="AE7" s="86">
        <v>0.78</v>
      </c>
      <c r="AF7" s="86">
        <v>5</v>
      </c>
      <c r="AG7" s="89">
        <v>5</v>
      </c>
      <c r="AH7" s="86"/>
      <c r="AI7" s="28">
        <f t="shared" si="0"/>
        <v>88</v>
      </c>
    </row>
    <row r="8" spans="1:35" s="85" customFormat="1" ht="174" customHeight="1" x14ac:dyDescent="0.45">
      <c r="A8" s="86">
        <f t="shared" ref="A8:A18" si="1">A7+1</f>
        <v>3</v>
      </c>
      <c r="B8" s="87" t="s">
        <v>11</v>
      </c>
      <c r="C8" s="86" t="s">
        <v>23</v>
      </c>
      <c r="D8" s="86" t="s">
        <v>4</v>
      </c>
      <c r="E8" s="86" t="s">
        <v>4</v>
      </c>
      <c r="F8" s="86" t="s">
        <v>140</v>
      </c>
      <c r="G8" s="86" t="s">
        <v>203</v>
      </c>
      <c r="H8" s="86" t="s">
        <v>293</v>
      </c>
      <c r="I8" s="87">
        <v>74.709999999999994</v>
      </c>
      <c r="J8" s="87">
        <v>5</v>
      </c>
      <c r="K8" s="90">
        <v>10.25</v>
      </c>
      <c r="L8" s="87">
        <v>5</v>
      </c>
      <c r="M8" s="87">
        <v>5</v>
      </c>
      <c r="N8" s="87">
        <v>29</v>
      </c>
      <c r="O8" s="87">
        <v>10</v>
      </c>
      <c r="P8" s="87">
        <v>79</v>
      </c>
      <c r="Q8" s="87">
        <v>0</v>
      </c>
      <c r="R8" s="87">
        <v>0</v>
      </c>
      <c r="S8" s="91" t="s">
        <v>431</v>
      </c>
      <c r="T8" s="86">
        <v>5</v>
      </c>
      <c r="U8" s="87">
        <v>0</v>
      </c>
      <c r="V8" s="87">
        <v>80</v>
      </c>
      <c r="W8" s="87">
        <v>8</v>
      </c>
      <c r="X8" s="87">
        <v>0</v>
      </c>
      <c r="Y8" s="86">
        <v>0</v>
      </c>
      <c r="Z8" s="86">
        <v>78.5</v>
      </c>
      <c r="AA8" s="86">
        <v>10</v>
      </c>
      <c r="AB8" s="86" t="s">
        <v>400</v>
      </c>
      <c r="AC8" s="86">
        <v>20</v>
      </c>
      <c r="AD8" s="86">
        <v>5</v>
      </c>
      <c r="AE8" s="86">
        <v>0.72</v>
      </c>
      <c r="AF8" s="86">
        <v>5</v>
      </c>
      <c r="AG8" s="89">
        <v>5</v>
      </c>
      <c r="AH8" s="86"/>
      <c r="AI8" s="28">
        <f t="shared" si="0"/>
        <v>83</v>
      </c>
    </row>
    <row r="9" spans="1:35" s="85" customFormat="1" ht="137.25" customHeight="1" x14ac:dyDescent="0.45">
      <c r="A9" s="86">
        <f t="shared" si="1"/>
        <v>4</v>
      </c>
      <c r="B9" s="87" t="s">
        <v>10</v>
      </c>
      <c r="C9" s="86" t="s">
        <v>22</v>
      </c>
      <c r="D9" s="86" t="s">
        <v>41</v>
      </c>
      <c r="E9" s="86" t="s">
        <v>41</v>
      </c>
      <c r="F9" s="86" t="s">
        <v>142</v>
      </c>
      <c r="G9" s="86" t="s">
        <v>196</v>
      </c>
      <c r="H9" s="86" t="s">
        <v>197</v>
      </c>
      <c r="I9" s="87">
        <v>86.49</v>
      </c>
      <c r="J9" s="87">
        <v>10</v>
      </c>
      <c r="K9" s="87">
        <v>8.27</v>
      </c>
      <c r="L9" s="87">
        <v>0</v>
      </c>
      <c r="M9" s="87">
        <v>5</v>
      </c>
      <c r="N9" s="87">
        <v>36</v>
      </c>
      <c r="O9" s="87">
        <v>10</v>
      </c>
      <c r="P9" s="87">
        <v>87</v>
      </c>
      <c r="Q9" s="87">
        <v>5</v>
      </c>
      <c r="R9" s="87">
        <v>0</v>
      </c>
      <c r="S9" s="86" t="s">
        <v>471</v>
      </c>
      <c r="T9" s="86">
        <v>5</v>
      </c>
      <c r="U9" s="87">
        <v>0</v>
      </c>
      <c r="V9" s="87">
        <v>72</v>
      </c>
      <c r="W9" s="87">
        <v>8</v>
      </c>
      <c r="X9" s="87">
        <v>0</v>
      </c>
      <c r="Y9" s="86">
        <v>0</v>
      </c>
      <c r="Z9" s="86">
        <v>76.2</v>
      </c>
      <c r="AA9" s="86">
        <v>10</v>
      </c>
      <c r="AB9" s="86" t="s">
        <v>399</v>
      </c>
      <c r="AC9" s="86">
        <v>10</v>
      </c>
      <c r="AD9" s="86">
        <v>5</v>
      </c>
      <c r="AE9" s="86">
        <v>0.73</v>
      </c>
      <c r="AF9" s="86">
        <v>5</v>
      </c>
      <c r="AG9" s="89">
        <v>5</v>
      </c>
      <c r="AH9" s="86"/>
      <c r="AI9" s="28">
        <f>J9+L9+M9+O9+Q9+R9+T9+U9+W9+Y9+AA9+AC9+AD9+AF9+AG9+AH9</f>
        <v>78</v>
      </c>
    </row>
    <row r="10" spans="1:35" s="85" customFormat="1" ht="157.5" customHeight="1" x14ac:dyDescent="0.45">
      <c r="A10" s="86">
        <f t="shared" si="1"/>
        <v>5</v>
      </c>
      <c r="B10" s="87" t="s">
        <v>10</v>
      </c>
      <c r="C10" s="86" t="s">
        <v>22</v>
      </c>
      <c r="D10" s="86" t="s">
        <v>493</v>
      </c>
      <c r="E10" s="86" t="s">
        <v>287</v>
      </c>
      <c r="F10" s="86" t="s">
        <v>142</v>
      </c>
      <c r="G10" s="86" t="s">
        <v>196</v>
      </c>
      <c r="H10" s="86" t="s">
        <v>195</v>
      </c>
      <c r="I10" s="87">
        <v>84.08</v>
      </c>
      <c r="J10" s="87">
        <v>5</v>
      </c>
      <c r="K10" s="90">
        <v>10.75</v>
      </c>
      <c r="L10" s="87">
        <v>5</v>
      </c>
      <c r="M10" s="87">
        <v>5</v>
      </c>
      <c r="N10" s="87">
        <v>46</v>
      </c>
      <c r="O10" s="87">
        <v>10</v>
      </c>
      <c r="P10" s="87">
        <v>87</v>
      </c>
      <c r="Q10" s="87">
        <v>5</v>
      </c>
      <c r="R10" s="87">
        <v>0</v>
      </c>
      <c r="S10" s="86" t="s">
        <v>471</v>
      </c>
      <c r="T10" s="86">
        <v>5</v>
      </c>
      <c r="U10" s="87">
        <v>0</v>
      </c>
      <c r="V10" s="87">
        <v>80</v>
      </c>
      <c r="W10" s="87">
        <v>8</v>
      </c>
      <c r="X10" s="87">
        <v>0</v>
      </c>
      <c r="Y10" s="86">
        <v>0</v>
      </c>
      <c r="Z10" s="86">
        <v>82.8</v>
      </c>
      <c r="AA10" s="86">
        <v>10</v>
      </c>
      <c r="AB10" s="86" t="s">
        <v>400</v>
      </c>
      <c r="AC10" s="86">
        <v>20</v>
      </c>
      <c r="AD10" s="87">
        <v>5</v>
      </c>
      <c r="AE10" s="87">
        <v>0.67</v>
      </c>
      <c r="AF10" s="86">
        <v>0</v>
      </c>
      <c r="AG10" s="89">
        <v>0</v>
      </c>
      <c r="AH10" s="86"/>
      <c r="AI10" s="28">
        <f>J10+L10+M10+O10+Q10+R10+T10+U10+W10+Y10+AA10+AC10+AD10+AF10+AG10+AH10</f>
        <v>78</v>
      </c>
    </row>
    <row r="11" spans="1:35" s="85" customFormat="1" ht="152.25" customHeight="1" x14ac:dyDescent="0.45">
      <c r="A11" s="86">
        <f t="shared" si="1"/>
        <v>6</v>
      </c>
      <c r="B11" s="87" t="s">
        <v>10</v>
      </c>
      <c r="C11" s="86" t="s">
        <v>22</v>
      </c>
      <c r="D11" s="86" t="s">
        <v>1</v>
      </c>
      <c r="E11" s="86" t="s">
        <v>169</v>
      </c>
      <c r="F11" s="86" t="s">
        <v>141</v>
      </c>
      <c r="G11" s="86" t="s">
        <v>168</v>
      </c>
      <c r="H11" s="86" t="s">
        <v>170</v>
      </c>
      <c r="I11" s="87">
        <v>81.459999999999994</v>
      </c>
      <c r="J11" s="87">
        <v>5</v>
      </c>
      <c r="K11" s="87">
        <v>3.17</v>
      </c>
      <c r="L11" s="87">
        <v>0</v>
      </c>
      <c r="M11" s="87">
        <v>5</v>
      </c>
      <c r="N11" s="87">
        <v>14</v>
      </c>
      <c r="O11" s="87">
        <v>10</v>
      </c>
      <c r="P11" s="87">
        <v>87</v>
      </c>
      <c r="Q11" s="87">
        <v>5</v>
      </c>
      <c r="R11" s="87">
        <v>5</v>
      </c>
      <c r="S11" s="86" t="s">
        <v>426</v>
      </c>
      <c r="T11" s="86">
        <v>5</v>
      </c>
      <c r="U11" s="87">
        <v>0</v>
      </c>
      <c r="V11" s="87">
        <v>78</v>
      </c>
      <c r="W11" s="87">
        <v>8</v>
      </c>
      <c r="X11" s="87">
        <v>0</v>
      </c>
      <c r="Y11" s="86">
        <v>0</v>
      </c>
      <c r="Z11" s="86">
        <v>100</v>
      </c>
      <c r="AA11" s="86">
        <v>10</v>
      </c>
      <c r="AB11" s="86" t="s">
        <v>400</v>
      </c>
      <c r="AC11" s="86">
        <v>20</v>
      </c>
      <c r="AD11" s="87">
        <v>5</v>
      </c>
      <c r="AE11" s="87">
        <v>0.68</v>
      </c>
      <c r="AF11" s="86">
        <v>0</v>
      </c>
      <c r="AG11" s="89">
        <v>0</v>
      </c>
      <c r="AH11" s="86"/>
      <c r="AI11" s="28">
        <f t="shared" si="0"/>
        <v>78</v>
      </c>
    </row>
    <row r="12" spans="1:35" s="85" customFormat="1" ht="129.75" customHeight="1" x14ac:dyDescent="0.45">
      <c r="A12" s="86">
        <f t="shared" si="1"/>
        <v>7</v>
      </c>
      <c r="B12" s="87" t="s">
        <v>18</v>
      </c>
      <c r="C12" s="86" t="s">
        <v>8</v>
      </c>
      <c r="D12" s="86" t="s">
        <v>8</v>
      </c>
      <c r="E12" s="86" t="s">
        <v>224</v>
      </c>
      <c r="F12" s="86" t="s">
        <v>145</v>
      </c>
      <c r="G12" s="86" t="s">
        <v>222</v>
      </c>
      <c r="H12" s="86" t="s">
        <v>223</v>
      </c>
      <c r="I12" s="86">
        <v>78.27</v>
      </c>
      <c r="J12" s="86">
        <v>5</v>
      </c>
      <c r="K12" s="86">
        <v>23.69</v>
      </c>
      <c r="L12" s="86">
        <v>5</v>
      </c>
      <c r="M12" s="86">
        <v>5</v>
      </c>
      <c r="N12" s="86">
        <v>79</v>
      </c>
      <c r="O12" s="86">
        <v>10</v>
      </c>
      <c r="P12" s="86">
        <v>81</v>
      </c>
      <c r="Q12" s="86">
        <v>5</v>
      </c>
      <c r="R12" s="87">
        <v>0</v>
      </c>
      <c r="S12" s="92" t="s">
        <v>488</v>
      </c>
      <c r="T12" s="87">
        <v>5</v>
      </c>
      <c r="U12" s="87">
        <v>0</v>
      </c>
      <c r="V12" s="86">
        <v>80</v>
      </c>
      <c r="W12" s="86">
        <v>8</v>
      </c>
      <c r="X12" s="87">
        <v>0</v>
      </c>
      <c r="Y12" s="86">
        <v>0</v>
      </c>
      <c r="Z12" s="86">
        <v>95.2</v>
      </c>
      <c r="AA12" s="86">
        <v>10</v>
      </c>
      <c r="AB12" s="86" t="s">
        <v>400</v>
      </c>
      <c r="AC12" s="86">
        <v>20</v>
      </c>
      <c r="AD12" s="87">
        <v>0</v>
      </c>
      <c r="AE12" s="86" t="s">
        <v>492</v>
      </c>
      <c r="AF12" s="86">
        <v>0</v>
      </c>
      <c r="AG12" s="89">
        <v>5</v>
      </c>
      <c r="AH12" s="86"/>
      <c r="AI12" s="28">
        <f>J12+L12+M12+O12+Q12+R12+T12+U12+W12+Y12+AA12+AC12+AD12+AF12+AG12+AH12</f>
        <v>78</v>
      </c>
    </row>
    <row r="13" spans="1:35" s="85" customFormat="1" ht="109.5" customHeight="1" x14ac:dyDescent="0.45">
      <c r="A13" s="86">
        <f t="shared" si="1"/>
        <v>8</v>
      </c>
      <c r="B13" s="87" t="s">
        <v>11</v>
      </c>
      <c r="C13" s="86" t="s">
        <v>23</v>
      </c>
      <c r="D13" s="86" t="s">
        <v>81</v>
      </c>
      <c r="E13" s="86" t="s">
        <v>200</v>
      </c>
      <c r="F13" s="86" t="s">
        <v>140</v>
      </c>
      <c r="G13" s="86" t="s">
        <v>201</v>
      </c>
      <c r="H13" s="86" t="s">
        <v>202</v>
      </c>
      <c r="I13" s="87">
        <v>72.47</v>
      </c>
      <c r="J13" s="87">
        <v>5</v>
      </c>
      <c r="K13" s="87">
        <v>22.4</v>
      </c>
      <c r="L13" s="87">
        <v>5</v>
      </c>
      <c r="M13" s="87">
        <v>5</v>
      </c>
      <c r="N13" s="87">
        <v>176</v>
      </c>
      <c r="O13" s="87">
        <v>10</v>
      </c>
      <c r="P13" s="87">
        <v>79</v>
      </c>
      <c r="Q13" s="87">
        <v>0</v>
      </c>
      <c r="R13" s="87">
        <v>0</v>
      </c>
      <c r="S13" s="87"/>
      <c r="T13" s="87">
        <v>0</v>
      </c>
      <c r="U13" s="87">
        <v>0</v>
      </c>
      <c r="V13" s="87">
        <v>84</v>
      </c>
      <c r="W13" s="87">
        <v>8</v>
      </c>
      <c r="X13" s="87">
        <v>0</v>
      </c>
      <c r="Y13" s="86">
        <v>0</v>
      </c>
      <c r="Z13" s="86">
        <v>81.3</v>
      </c>
      <c r="AA13" s="86">
        <v>10</v>
      </c>
      <c r="AB13" s="86" t="s">
        <v>400</v>
      </c>
      <c r="AC13" s="86">
        <v>20</v>
      </c>
      <c r="AD13" s="86">
        <v>5</v>
      </c>
      <c r="AE13" s="86">
        <v>0.7</v>
      </c>
      <c r="AF13" s="86">
        <v>5</v>
      </c>
      <c r="AG13" s="89">
        <v>5</v>
      </c>
      <c r="AH13" s="86"/>
      <c r="AI13" s="28">
        <f t="shared" si="0"/>
        <v>78</v>
      </c>
    </row>
    <row r="14" spans="1:35" s="85" customFormat="1" ht="81" customHeight="1" x14ac:dyDescent="0.45">
      <c r="A14" s="86">
        <f t="shared" si="1"/>
        <v>9</v>
      </c>
      <c r="B14" s="87" t="s">
        <v>14</v>
      </c>
      <c r="C14" s="86" t="s">
        <v>43</v>
      </c>
      <c r="D14" s="86" t="s">
        <v>83</v>
      </c>
      <c r="E14" s="86" t="s">
        <v>212</v>
      </c>
      <c r="F14" s="86" t="s">
        <v>139</v>
      </c>
      <c r="G14" s="86" t="s">
        <v>211</v>
      </c>
      <c r="H14" s="86" t="s">
        <v>384</v>
      </c>
      <c r="I14" s="87">
        <v>76.5</v>
      </c>
      <c r="J14" s="87">
        <v>5</v>
      </c>
      <c r="K14" s="87">
        <v>34.75</v>
      </c>
      <c r="L14" s="87">
        <v>5</v>
      </c>
      <c r="M14" s="87">
        <v>5</v>
      </c>
      <c r="N14" s="87">
        <v>76</v>
      </c>
      <c r="O14" s="87">
        <v>10</v>
      </c>
      <c r="P14" s="87">
        <v>88</v>
      </c>
      <c r="Q14" s="87">
        <v>5</v>
      </c>
      <c r="R14" s="87">
        <v>5</v>
      </c>
      <c r="S14" s="93"/>
      <c r="T14" s="87">
        <v>0</v>
      </c>
      <c r="U14" s="87">
        <v>0</v>
      </c>
      <c r="V14" s="87">
        <v>71</v>
      </c>
      <c r="W14" s="87">
        <v>8</v>
      </c>
      <c r="X14" s="87">
        <v>0</v>
      </c>
      <c r="Y14" s="86">
        <v>0</v>
      </c>
      <c r="Z14" s="86">
        <v>98.4</v>
      </c>
      <c r="AA14" s="86">
        <v>10</v>
      </c>
      <c r="AB14" s="86" t="s">
        <v>440</v>
      </c>
      <c r="AC14" s="86">
        <v>10</v>
      </c>
      <c r="AD14" s="86">
        <v>5</v>
      </c>
      <c r="AE14" s="86">
        <v>0.66</v>
      </c>
      <c r="AF14" s="86">
        <v>0</v>
      </c>
      <c r="AG14" s="86">
        <v>5</v>
      </c>
      <c r="AH14" s="86"/>
      <c r="AI14" s="28">
        <f t="shared" si="0"/>
        <v>73</v>
      </c>
    </row>
    <row r="15" spans="1:35" s="85" customFormat="1" ht="81" customHeight="1" x14ac:dyDescent="0.45">
      <c r="A15" s="86">
        <f t="shared" si="1"/>
        <v>10</v>
      </c>
      <c r="B15" s="87" t="s">
        <v>10</v>
      </c>
      <c r="C15" s="86" t="s">
        <v>22</v>
      </c>
      <c r="D15" s="86" t="s">
        <v>288</v>
      </c>
      <c r="E15" s="94" t="s">
        <v>288</v>
      </c>
      <c r="F15" s="86" t="s">
        <v>141</v>
      </c>
      <c r="G15" s="86" t="s">
        <v>177</v>
      </c>
      <c r="H15" s="86" t="s">
        <v>178</v>
      </c>
      <c r="I15" s="87">
        <v>75.22</v>
      </c>
      <c r="J15" s="87">
        <v>5</v>
      </c>
      <c r="K15" s="87">
        <v>12.6</v>
      </c>
      <c r="L15" s="87">
        <v>5</v>
      </c>
      <c r="M15" s="88">
        <v>5</v>
      </c>
      <c r="N15" s="87">
        <v>9</v>
      </c>
      <c r="O15" s="87">
        <v>5</v>
      </c>
      <c r="P15" s="87">
        <v>87</v>
      </c>
      <c r="Q15" s="87">
        <v>5</v>
      </c>
      <c r="R15" s="88">
        <v>5</v>
      </c>
      <c r="S15" s="86" t="s">
        <v>428</v>
      </c>
      <c r="T15" s="86">
        <v>5</v>
      </c>
      <c r="U15" s="87">
        <v>0</v>
      </c>
      <c r="V15" s="87">
        <v>75</v>
      </c>
      <c r="W15" s="87">
        <v>8</v>
      </c>
      <c r="X15" s="87">
        <v>0</v>
      </c>
      <c r="Y15" s="86">
        <v>0</v>
      </c>
      <c r="Z15" s="86">
        <v>48.5</v>
      </c>
      <c r="AA15" s="86">
        <v>0</v>
      </c>
      <c r="AB15" s="86" t="s">
        <v>400</v>
      </c>
      <c r="AC15" s="86">
        <v>20</v>
      </c>
      <c r="AD15" s="86">
        <v>5</v>
      </c>
      <c r="AE15" s="86">
        <v>0.81</v>
      </c>
      <c r="AF15" s="86">
        <v>5</v>
      </c>
      <c r="AG15" s="89">
        <v>0</v>
      </c>
      <c r="AH15" s="86"/>
      <c r="AI15" s="28">
        <f>J15+L15+M15+O15+Q15+R15+T15+U15+W15+Y15+AA15+AC15+AD15+AF15+AG15+AH15</f>
        <v>73</v>
      </c>
    </row>
    <row r="16" spans="1:35" s="85" customFormat="1" ht="113.25" customHeight="1" x14ac:dyDescent="0.45">
      <c r="A16" s="86">
        <f t="shared" si="1"/>
        <v>11</v>
      </c>
      <c r="B16" s="87" t="s">
        <v>11</v>
      </c>
      <c r="C16" s="86" t="s">
        <v>23</v>
      </c>
      <c r="D16" s="86" t="s">
        <v>3</v>
      </c>
      <c r="E16" s="86" t="s">
        <v>3</v>
      </c>
      <c r="F16" s="86" t="s">
        <v>140</v>
      </c>
      <c r="G16" s="86" t="s">
        <v>204</v>
      </c>
      <c r="H16" s="86" t="s">
        <v>292</v>
      </c>
      <c r="I16" s="87">
        <v>72.52</v>
      </c>
      <c r="J16" s="87">
        <v>5</v>
      </c>
      <c r="K16" s="90">
        <v>22.53</v>
      </c>
      <c r="L16" s="87">
        <v>5</v>
      </c>
      <c r="M16" s="87">
        <v>5</v>
      </c>
      <c r="N16" s="87">
        <v>56</v>
      </c>
      <c r="O16" s="87">
        <v>10</v>
      </c>
      <c r="P16" s="87">
        <v>79</v>
      </c>
      <c r="Q16" s="87">
        <v>0</v>
      </c>
      <c r="R16" s="87">
        <v>0</v>
      </c>
      <c r="S16" s="86" t="s">
        <v>430</v>
      </c>
      <c r="T16" s="86">
        <v>5</v>
      </c>
      <c r="U16" s="87">
        <v>0</v>
      </c>
      <c r="V16" s="87">
        <v>82</v>
      </c>
      <c r="W16" s="87">
        <v>8</v>
      </c>
      <c r="X16" s="87">
        <v>0</v>
      </c>
      <c r="Y16" s="86">
        <v>0</v>
      </c>
      <c r="Z16" s="86">
        <v>95.9</v>
      </c>
      <c r="AA16" s="86">
        <v>10</v>
      </c>
      <c r="AB16" s="86" t="s">
        <v>400</v>
      </c>
      <c r="AC16" s="86">
        <v>20</v>
      </c>
      <c r="AD16" s="87">
        <v>0</v>
      </c>
      <c r="AE16" s="86">
        <v>0.68</v>
      </c>
      <c r="AF16" s="86">
        <v>0</v>
      </c>
      <c r="AG16" s="89">
        <v>5</v>
      </c>
      <c r="AH16" s="86"/>
      <c r="AI16" s="28">
        <f t="shared" si="0"/>
        <v>73</v>
      </c>
    </row>
    <row r="17" spans="1:51" s="85" customFormat="1" ht="158.25" customHeight="1" x14ac:dyDescent="0.45">
      <c r="A17" s="86">
        <f t="shared" si="1"/>
        <v>12</v>
      </c>
      <c r="B17" s="87" t="s">
        <v>11</v>
      </c>
      <c r="C17" s="86" t="s">
        <v>23</v>
      </c>
      <c r="D17" s="86" t="s">
        <v>82</v>
      </c>
      <c r="E17" s="86" t="s">
        <v>82</v>
      </c>
      <c r="F17" s="86" t="s">
        <v>140</v>
      </c>
      <c r="G17" s="86" t="s">
        <v>164</v>
      </c>
      <c r="H17" s="86" t="s">
        <v>294</v>
      </c>
      <c r="I17" s="87">
        <v>81.22</v>
      </c>
      <c r="J17" s="87">
        <v>5</v>
      </c>
      <c r="K17" s="87">
        <v>24.13</v>
      </c>
      <c r="L17" s="87">
        <v>5</v>
      </c>
      <c r="M17" s="87">
        <v>5</v>
      </c>
      <c r="N17" s="87">
        <v>8</v>
      </c>
      <c r="O17" s="87">
        <v>5</v>
      </c>
      <c r="P17" s="87">
        <v>79</v>
      </c>
      <c r="Q17" s="87">
        <v>0</v>
      </c>
      <c r="R17" s="87">
        <v>0</v>
      </c>
      <c r="S17" s="86" t="s">
        <v>430</v>
      </c>
      <c r="T17" s="86">
        <v>5</v>
      </c>
      <c r="U17" s="87">
        <v>5</v>
      </c>
      <c r="V17" s="87">
        <v>66</v>
      </c>
      <c r="W17" s="87">
        <v>0</v>
      </c>
      <c r="X17" s="87">
        <v>0</v>
      </c>
      <c r="Y17" s="86">
        <v>0</v>
      </c>
      <c r="Z17" s="86">
        <v>73.099999999999994</v>
      </c>
      <c r="AA17" s="86">
        <v>10</v>
      </c>
      <c r="AB17" s="86" t="s">
        <v>400</v>
      </c>
      <c r="AC17" s="86">
        <v>20</v>
      </c>
      <c r="AD17" s="86">
        <v>5</v>
      </c>
      <c r="AE17" s="86">
        <v>0.67</v>
      </c>
      <c r="AF17" s="86">
        <v>0</v>
      </c>
      <c r="AG17" s="89">
        <v>5</v>
      </c>
      <c r="AH17" s="86"/>
      <c r="AI17" s="28">
        <f>J17+L17+M17+O17+Q17+R17+T17+U17+W17+Y17+AA17+AC17+AD17+AF17+AG17+AH17</f>
        <v>70</v>
      </c>
    </row>
    <row r="18" spans="1:51" s="85" customFormat="1" ht="137.25" customHeight="1" x14ac:dyDescent="0.45">
      <c r="A18" s="86">
        <f t="shared" si="1"/>
        <v>13</v>
      </c>
      <c r="B18" s="87" t="s">
        <v>13</v>
      </c>
      <c r="C18" s="86" t="s">
        <v>6</v>
      </c>
      <c r="D18" s="86" t="s">
        <v>6</v>
      </c>
      <c r="E18" s="86" t="s">
        <v>6</v>
      </c>
      <c r="F18" s="86" t="s">
        <v>140</v>
      </c>
      <c r="G18" s="86" t="s">
        <v>207</v>
      </c>
      <c r="H18" s="86" t="s">
        <v>208</v>
      </c>
      <c r="I18" s="87">
        <v>68.540000000000006</v>
      </c>
      <c r="J18" s="87">
        <v>0</v>
      </c>
      <c r="K18" s="87">
        <v>28.6</v>
      </c>
      <c r="L18" s="87">
        <v>5</v>
      </c>
      <c r="M18" s="87">
        <v>5</v>
      </c>
      <c r="N18" s="87">
        <v>48</v>
      </c>
      <c r="O18" s="87">
        <v>10</v>
      </c>
      <c r="P18" s="87">
        <v>87</v>
      </c>
      <c r="Q18" s="87">
        <v>5</v>
      </c>
      <c r="R18" s="87">
        <v>0</v>
      </c>
      <c r="S18" s="86" t="s">
        <v>430</v>
      </c>
      <c r="T18" s="86">
        <v>5</v>
      </c>
      <c r="U18" s="87">
        <v>0</v>
      </c>
      <c r="V18" s="87">
        <v>69</v>
      </c>
      <c r="W18" s="87">
        <v>0</v>
      </c>
      <c r="X18" s="87">
        <v>0</v>
      </c>
      <c r="Y18" s="86">
        <v>0</v>
      </c>
      <c r="Z18" s="86">
        <v>88.4</v>
      </c>
      <c r="AA18" s="86">
        <v>10</v>
      </c>
      <c r="AB18" s="86" t="s">
        <v>400</v>
      </c>
      <c r="AC18" s="86">
        <v>20</v>
      </c>
      <c r="AD18" s="87">
        <v>0</v>
      </c>
      <c r="AE18" s="87">
        <v>0.7</v>
      </c>
      <c r="AF18" s="86">
        <v>5</v>
      </c>
      <c r="AG18" s="89">
        <v>5</v>
      </c>
      <c r="AH18" s="86"/>
      <c r="AI18" s="28">
        <f t="shared" si="0"/>
        <v>70</v>
      </c>
    </row>
    <row r="19" spans="1:51" s="85" customFormat="1" ht="188.25" customHeight="1" x14ac:dyDescent="0.45">
      <c r="A19" s="94">
        <f>A18+1</f>
        <v>14</v>
      </c>
      <c r="B19" s="95" t="s">
        <v>18</v>
      </c>
      <c r="C19" s="94" t="s">
        <v>8</v>
      </c>
      <c r="D19" s="94" t="s">
        <v>8</v>
      </c>
      <c r="E19" s="94" t="s">
        <v>221</v>
      </c>
      <c r="F19" s="94" t="s">
        <v>145</v>
      </c>
      <c r="G19" s="94" t="s">
        <v>222</v>
      </c>
      <c r="H19" s="94" t="s">
        <v>223</v>
      </c>
      <c r="I19" s="94">
        <v>78.27</v>
      </c>
      <c r="J19" s="94">
        <v>5</v>
      </c>
      <c r="K19" s="94">
        <v>23.69</v>
      </c>
      <c r="L19" s="94">
        <v>5</v>
      </c>
      <c r="M19" s="94">
        <v>5</v>
      </c>
      <c r="N19" s="94">
        <v>79</v>
      </c>
      <c r="O19" s="94">
        <v>10</v>
      </c>
      <c r="P19" s="94">
        <v>81</v>
      </c>
      <c r="Q19" s="94">
        <v>5</v>
      </c>
      <c r="R19" s="95">
        <v>0</v>
      </c>
      <c r="S19" s="96" t="s">
        <v>474</v>
      </c>
      <c r="T19" s="95">
        <v>5</v>
      </c>
      <c r="U19" s="95">
        <v>0</v>
      </c>
      <c r="V19" s="94">
        <v>80</v>
      </c>
      <c r="W19" s="94">
        <v>8</v>
      </c>
      <c r="X19" s="95">
        <v>0</v>
      </c>
      <c r="Y19" s="94">
        <v>0</v>
      </c>
      <c r="Z19" s="94" t="s">
        <v>484</v>
      </c>
      <c r="AA19" s="94">
        <v>0</v>
      </c>
      <c r="AB19" s="94" t="s">
        <v>400</v>
      </c>
      <c r="AC19" s="94">
        <v>20</v>
      </c>
      <c r="AD19" s="95">
        <v>0</v>
      </c>
      <c r="AE19" s="94" t="s">
        <v>408</v>
      </c>
      <c r="AF19" s="94">
        <v>0</v>
      </c>
      <c r="AG19" s="97">
        <v>5</v>
      </c>
      <c r="AH19" s="94"/>
      <c r="AI19" s="138">
        <f>J19+L19+M19+O19+Q19+R19+T19+U19+W19+Y19+AA19+AC19+AD19+AF19+AG19+AH19</f>
        <v>68</v>
      </c>
    </row>
    <row r="20" spans="1:51" s="85" customFormat="1" ht="91.5" customHeight="1" x14ac:dyDescent="0.45">
      <c r="A20" s="94">
        <f t="shared" ref="A20:A21" si="2">A19+1</f>
        <v>15</v>
      </c>
      <c r="B20" s="94" t="s">
        <v>15</v>
      </c>
      <c r="C20" s="94" t="s">
        <v>45</v>
      </c>
      <c r="D20" s="94" t="s">
        <v>7</v>
      </c>
      <c r="E20" s="94" t="s">
        <v>7</v>
      </c>
      <c r="F20" s="94" t="s">
        <v>145</v>
      </c>
      <c r="G20" s="94" t="s">
        <v>214</v>
      </c>
      <c r="H20" s="94" t="s">
        <v>215</v>
      </c>
      <c r="I20" s="95">
        <v>76.599999999999994</v>
      </c>
      <c r="J20" s="95">
        <v>5</v>
      </c>
      <c r="K20" s="98">
        <v>3.17</v>
      </c>
      <c r="L20" s="95">
        <v>0</v>
      </c>
      <c r="M20" s="95">
        <v>0</v>
      </c>
      <c r="N20" s="95">
        <v>3</v>
      </c>
      <c r="O20" s="95">
        <v>5</v>
      </c>
      <c r="P20" s="95">
        <v>88</v>
      </c>
      <c r="Q20" s="95">
        <v>5</v>
      </c>
      <c r="R20" s="95">
        <v>0</v>
      </c>
      <c r="S20" s="94" t="s">
        <v>487</v>
      </c>
      <c r="T20" s="95">
        <v>5</v>
      </c>
      <c r="U20" s="95">
        <v>0</v>
      </c>
      <c r="V20" s="95">
        <v>91</v>
      </c>
      <c r="W20" s="95">
        <v>8</v>
      </c>
      <c r="X20" s="95">
        <v>0</v>
      </c>
      <c r="Y20" s="94">
        <v>0</v>
      </c>
      <c r="Z20" s="94">
        <v>72.599999999999994</v>
      </c>
      <c r="AA20" s="94">
        <v>10</v>
      </c>
      <c r="AB20" s="94" t="s">
        <v>400</v>
      </c>
      <c r="AC20" s="94">
        <v>20</v>
      </c>
      <c r="AD20" s="95">
        <v>5</v>
      </c>
      <c r="AE20" s="95">
        <v>0.69</v>
      </c>
      <c r="AF20" s="94">
        <v>0</v>
      </c>
      <c r="AG20" s="97">
        <v>5</v>
      </c>
      <c r="AH20" s="94"/>
      <c r="AI20" s="138">
        <f>J20+L20+M20+O20+Q20+R20+T20+U20+W20+Y20+AA20+AC20+AD20+AF20+AG20+AH20</f>
        <v>68</v>
      </c>
    </row>
    <row r="21" spans="1:51" s="85" customFormat="1" ht="81" customHeight="1" x14ac:dyDescent="0.45">
      <c r="A21" s="94">
        <f t="shared" si="2"/>
        <v>16</v>
      </c>
      <c r="B21" s="95" t="s">
        <v>10</v>
      </c>
      <c r="C21" s="94" t="s">
        <v>22</v>
      </c>
      <c r="D21" s="94" t="s">
        <v>77</v>
      </c>
      <c r="E21" s="94" t="s">
        <v>77</v>
      </c>
      <c r="F21" s="94" t="s">
        <v>143</v>
      </c>
      <c r="G21" s="94" t="s">
        <v>187</v>
      </c>
      <c r="H21" s="94" t="s">
        <v>192</v>
      </c>
      <c r="I21" s="95">
        <v>73.36</v>
      </c>
      <c r="J21" s="95">
        <v>5</v>
      </c>
      <c r="K21" s="95">
        <v>15.3</v>
      </c>
      <c r="L21" s="95">
        <v>5</v>
      </c>
      <c r="M21" s="95">
        <v>5</v>
      </c>
      <c r="N21" s="95">
        <v>6</v>
      </c>
      <c r="O21" s="95">
        <v>5</v>
      </c>
      <c r="P21" s="95">
        <v>87</v>
      </c>
      <c r="Q21" s="95">
        <v>5</v>
      </c>
      <c r="R21" s="95">
        <v>5</v>
      </c>
      <c r="S21" s="94" t="s">
        <v>427</v>
      </c>
      <c r="T21" s="94">
        <v>5</v>
      </c>
      <c r="U21" s="95">
        <v>0</v>
      </c>
      <c r="V21" s="95">
        <v>77</v>
      </c>
      <c r="W21" s="95">
        <v>8</v>
      </c>
      <c r="X21" s="95">
        <v>0</v>
      </c>
      <c r="Y21" s="94">
        <v>0</v>
      </c>
      <c r="Z21" s="94">
        <v>76</v>
      </c>
      <c r="AA21" s="94">
        <v>10</v>
      </c>
      <c r="AB21" s="94" t="s">
        <v>395</v>
      </c>
      <c r="AC21" s="94">
        <v>10</v>
      </c>
      <c r="AD21" s="94">
        <v>5</v>
      </c>
      <c r="AE21" s="94">
        <v>0.62</v>
      </c>
      <c r="AF21" s="94">
        <v>0</v>
      </c>
      <c r="AG21" s="97">
        <v>0</v>
      </c>
      <c r="AH21" s="94"/>
      <c r="AI21" s="138">
        <f t="shared" si="0"/>
        <v>68</v>
      </c>
    </row>
    <row r="22" spans="1:51" s="85" customFormat="1" ht="131.25" customHeight="1" x14ac:dyDescent="0.45">
      <c r="A22" s="94">
        <f t="shared" ref="A22:A30" si="3">A21+1</f>
        <v>17</v>
      </c>
      <c r="B22" s="95" t="s">
        <v>64</v>
      </c>
      <c r="C22" s="94" t="s">
        <v>59</v>
      </c>
      <c r="D22" s="94" t="s">
        <v>65</v>
      </c>
      <c r="E22" s="94" t="s">
        <v>65</v>
      </c>
      <c r="F22" s="94" t="s">
        <v>139</v>
      </c>
      <c r="G22" s="94" t="s">
        <v>161</v>
      </c>
      <c r="H22" s="94" t="s">
        <v>495</v>
      </c>
      <c r="I22" s="95">
        <v>77.540000000000006</v>
      </c>
      <c r="J22" s="95">
        <v>5</v>
      </c>
      <c r="K22" s="95">
        <v>10.02</v>
      </c>
      <c r="L22" s="95">
        <v>5</v>
      </c>
      <c r="M22" s="95">
        <v>5</v>
      </c>
      <c r="N22" s="95">
        <v>21</v>
      </c>
      <c r="O22" s="95">
        <v>10</v>
      </c>
      <c r="P22" s="95">
        <v>0</v>
      </c>
      <c r="Q22" s="95">
        <v>0</v>
      </c>
      <c r="R22" s="95">
        <v>5</v>
      </c>
      <c r="S22" s="94" t="s">
        <v>420</v>
      </c>
      <c r="T22" s="94">
        <v>5</v>
      </c>
      <c r="U22" s="95">
        <v>0</v>
      </c>
      <c r="V22" s="95">
        <v>70</v>
      </c>
      <c r="W22" s="95">
        <v>8</v>
      </c>
      <c r="X22" s="95">
        <v>0</v>
      </c>
      <c r="Y22" s="94">
        <v>0</v>
      </c>
      <c r="Z22" s="94">
        <v>79.2</v>
      </c>
      <c r="AA22" s="94">
        <v>10</v>
      </c>
      <c r="AB22" s="94">
        <v>0</v>
      </c>
      <c r="AC22" s="94">
        <v>0</v>
      </c>
      <c r="AD22" s="94">
        <v>5</v>
      </c>
      <c r="AE22" s="94">
        <v>0.61</v>
      </c>
      <c r="AF22" s="94">
        <v>0</v>
      </c>
      <c r="AG22" s="97">
        <v>5</v>
      </c>
      <c r="AH22" s="94"/>
      <c r="AI22" s="138">
        <f>J22+L22+M22+O22+Q22+R22+T22+U22+W22+Y22+AA22+AC22+AD22+AF22+AG22+AH22</f>
        <v>63</v>
      </c>
    </row>
    <row r="23" spans="1:51" s="85" customFormat="1" ht="174.75" customHeight="1" x14ac:dyDescent="0.45">
      <c r="A23" s="94">
        <f t="shared" si="3"/>
        <v>18</v>
      </c>
      <c r="B23" s="95" t="s">
        <v>12</v>
      </c>
      <c r="C23" s="94" t="s">
        <v>5</v>
      </c>
      <c r="D23" s="94" t="s">
        <v>5</v>
      </c>
      <c r="E23" s="94" t="s">
        <v>5</v>
      </c>
      <c r="F23" s="94" t="s">
        <v>145</v>
      </c>
      <c r="G23" s="94" t="s">
        <v>166</v>
      </c>
      <c r="H23" s="94" t="s">
        <v>206</v>
      </c>
      <c r="I23" s="95">
        <v>66.7</v>
      </c>
      <c r="J23" s="95">
        <v>0</v>
      </c>
      <c r="K23" s="95">
        <v>11.3</v>
      </c>
      <c r="L23" s="95">
        <v>5</v>
      </c>
      <c r="M23" s="99">
        <v>0</v>
      </c>
      <c r="N23" s="99">
        <v>30</v>
      </c>
      <c r="O23" s="99">
        <v>10</v>
      </c>
      <c r="P23" s="95">
        <v>89</v>
      </c>
      <c r="Q23" s="99">
        <v>5</v>
      </c>
      <c r="R23" s="99">
        <v>0</v>
      </c>
      <c r="S23" s="96" t="s">
        <v>507</v>
      </c>
      <c r="T23" s="99">
        <v>5</v>
      </c>
      <c r="U23" s="95">
        <v>0</v>
      </c>
      <c r="V23" s="95">
        <v>81</v>
      </c>
      <c r="W23" s="95">
        <v>8</v>
      </c>
      <c r="X23" s="95">
        <v>0</v>
      </c>
      <c r="Y23" s="94">
        <v>0</v>
      </c>
      <c r="Z23" s="94">
        <v>77.8</v>
      </c>
      <c r="AA23" s="94">
        <v>10</v>
      </c>
      <c r="AB23" s="94" t="s">
        <v>398</v>
      </c>
      <c r="AC23" s="94">
        <v>10</v>
      </c>
      <c r="AD23" s="94">
        <v>5</v>
      </c>
      <c r="AE23" s="94">
        <v>0.68</v>
      </c>
      <c r="AF23" s="94">
        <v>0</v>
      </c>
      <c r="AG23" s="97">
        <v>5</v>
      </c>
      <c r="AH23" s="94"/>
      <c r="AI23" s="138">
        <f>J23+L23+M23+O23+Q23+R23+T23+U23+W23+Y23+AA23+AC23+AD23+AF23+AG23+AH23</f>
        <v>63</v>
      </c>
    </row>
    <row r="24" spans="1:51" s="85" customFormat="1" ht="81" customHeight="1" x14ac:dyDescent="0.45">
      <c r="A24" s="94">
        <f t="shared" si="3"/>
        <v>19</v>
      </c>
      <c r="B24" s="95" t="s">
        <v>11</v>
      </c>
      <c r="C24" s="94" t="s">
        <v>23</v>
      </c>
      <c r="D24" s="94" t="s">
        <v>2</v>
      </c>
      <c r="E24" s="94" t="s">
        <v>2</v>
      </c>
      <c r="F24" s="94" t="s">
        <v>141</v>
      </c>
      <c r="G24" s="94" t="s">
        <v>205</v>
      </c>
      <c r="H24" s="94" t="s">
        <v>291</v>
      </c>
      <c r="I24" s="95">
        <v>64.8</v>
      </c>
      <c r="J24" s="95">
        <v>0</v>
      </c>
      <c r="K24" s="95">
        <v>14</v>
      </c>
      <c r="L24" s="95">
        <v>5</v>
      </c>
      <c r="M24" s="95">
        <v>0</v>
      </c>
      <c r="N24" s="95">
        <v>34</v>
      </c>
      <c r="O24" s="95">
        <v>10</v>
      </c>
      <c r="P24" s="95">
        <v>79</v>
      </c>
      <c r="Q24" s="95">
        <v>0</v>
      </c>
      <c r="R24" s="95">
        <v>0</v>
      </c>
      <c r="S24" s="94" t="s">
        <v>428</v>
      </c>
      <c r="T24" s="94">
        <v>5</v>
      </c>
      <c r="U24" s="95">
        <v>0</v>
      </c>
      <c r="V24" s="95">
        <v>82</v>
      </c>
      <c r="W24" s="95">
        <v>8</v>
      </c>
      <c r="X24" s="95">
        <v>0</v>
      </c>
      <c r="Y24" s="94">
        <v>0</v>
      </c>
      <c r="Z24" s="94">
        <v>82</v>
      </c>
      <c r="AA24" s="94">
        <v>10</v>
      </c>
      <c r="AB24" s="94" t="s">
        <v>400</v>
      </c>
      <c r="AC24" s="94">
        <v>20</v>
      </c>
      <c r="AD24" s="95">
        <v>0</v>
      </c>
      <c r="AE24" s="94">
        <v>0.66</v>
      </c>
      <c r="AF24" s="94">
        <v>0</v>
      </c>
      <c r="AG24" s="97">
        <v>5</v>
      </c>
      <c r="AH24" s="94"/>
      <c r="AI24" s="138">
        <f t="shared" si="0"/>
        <v>63</v>
      </c>
    </row>
    <row r="25" spans="1:51" s="85" customFormat="1" ht="81" customHeight="1" x14ac:dyDescent="0.45">
      <c r="A25" s="94">
        <f t="shared" si="3"/>
        <v>20</v>
      </c>
      <c r="B25" s="95" t="s">
        <v>16</v>
      </c>
      <c r="C25" s="94" t="s">
        <v>24</v>
      </c>
      <c r="D25" s="100" t="s">
        <v>518</v>
      </c>
      <c r="E25" s="94" t="s">
        <v>24</v>
      </c>
      <c r="F25" s="94" t="s">
        <v>216</v>
      </c>
      <c r="G25" s="94" t="s">
        <v>306</v>
      </c>
      <c r="H25" s="94" t="s">
        <v>217</v>
      </c>
      <c r="I25" s="95">
        <v>64.180000000000007</v>
      </c>
      <c r="J25" s="95">
        <v>0</v>
      </c>
      <c r="K25" s="95">
        <v>13.71</v>
      </c>
      <c r="L25" s="95">
        <v>5</v>
      </c>
      <c r="M25" s="95">
        <v>5</v>
      </c>
      <c r="N25" s="99">
        <v>116</v>
      </c>
      <c r="O25" s="99">
        <v>10</v>
      </c>
      <c r="P25" s="94">
        <v>78</v>
      </c>
      <c r="Q25" s="99">
        <v>0</v>
      </c>
      <c r="R25" s="99">
        <v>0</v>
      </c>
      <c r="S25" s="101" t="s">
        <v>410</v>
      </c>
      <c r="T25" s="94">
        <v>0</v>
      </c>
      <c r="U25" s="95">
        <v>0</v>
      </c>
      <c r="V25" s="95">
        <v>79</v>
      </c>
      <c r="W25" s="95">
        <v>8</v>
      </c>
      <c r="X25" s="95">
        <v>0</v>
      </c>
      <c r="Y25" s="94">
        <v>0</v>
      </c>
      <c r="Z25" s="94">
        <v>86</v>
      </c>
      <c r="AA25" s="94">
        <v>10</v>
      </c>
      <c r="AB25" s="94" t="s">
        <v>397</v>
      </c>
      <c r="AC25" s="94">
        <v>10</v>
      </c>
      <c r="AD25" s="95">
        <v>5</v>
      </c>
      <c r="AE25" s="95">
        <v>0.82</v>
      </c>
      <c r="AF25" s="94">
        <v>5</v>
      </c>
      <c r="AG25" s="94">
        <v>5</v>
      </c>
      <c r="AH25" s="94"/>
      <c r="AI25" s="138">
        <f t="shared" si="0"/>
        <v>63</v>
      </c>
    </row>
    <row r="26" spans="1:51" s="85" customFormat="1" ht="171.75" customHeight="1" x14ac:dyDescent="0.45">
      <c r="A26" s="94">
        <f t="shared" si="3"/>
        <v>21</v>
      </c>
      <c r="B26" s="94" t="s">
        <v>62</v>
      </c>
      <c r="C26" s="94" t="s">
        <v>56</v>
      </c>
      <c r="D26" s="94" t="s">
        <v>63</v>
      </c>
      <c r="E26" s="94" t="s">
        <v>63</v>
      </c>
      <c r="F26" s="94" t="s">
        <v>139</v>
      </c>
      <c r="G26" s="94" t="s">
        <v>278</v>
      </c>
      <c r="H26" s="94" t="s">
        <v>494</v>
      </c>
      <c r="I26" s="95">
        <v>83.6</v>
      </c>
      <c r="J26" s="95">
        <v>5</v>
      </c>
      <c r="K26" s="95">
        <v>7.15</v>
      </c>
      <c r="L26" s="95">
        <v>0</v>
      </c>
      <c r="M26" s="95">
        <v>0</v>
      </c>
      <c r="N26" s="95">
        <v>29</v>
      </c>
      <c r="O26" s="95">
        <v>10</v>
      </c>
      <c r="P26" s="95">
        <v>0</v>
      </c>
      <c r="Q26" s="95">
        <v>0</v>
      </c>
      <c r="R26" s="95">
        <v>5</v>
      </c>
      <c r="S26" s="94" t="s">
        <v>422</v>
      </c>
      <c r="T26" s="95">
        <v>5</v>
      </c>
      <c r="U26" s="95">
        <v>0</v>
      </c>
      <c r="V26" s="95">
        <v>79</v>
      </c>
      <c r="W26" s="95">
        <v>8</v>
      </c>
      <c r="X26" s="95">
        <v>0</v>
      </c>
      <c r="Y26" s="95">
        <v>0</v>
      </c>
      <c r="Z26" s="94">
        <v>74.7</v>
      </c>
      <c r="AA26" s="94">
        <v>10</v>
      </c>
      <c r="AB26" s="94" t="s">
        <v>394</v>
      </c>
      <c r="AC26" s="95">
        <v>10</v>
      </c>
      <c r="AD26" s="95">
        <v>5</v>
      </c>
      <c r="AE26" s="95">
        <v>0.68</v>
      </c>
      <c r="AF26" s="95">
        <v>0</v>
      </c>
      <c r="AG26" s="94">
        <v>0</v>
      </c>
      <c r="AH26" s="94"/>
      <c r="AI26" s="138">
        <f t="shared" si="0"/>
        <v>58</v>
      </c>
    </row>
    <row r="27" spans="1:51" s="102" customFormat="1" ht="112.5" customHeight="1" x14ac:dyDescent="0.45">
      <c r="A27" s="94">
        <f t="shared" si="3"/>
        <v>22</v>
      </c>
      <c r="B27" s="94" t="s">
        <v>10</v>
      </c>
      <c r="C27" s="94" t="s">
        <v>22</v>
      </c>
      <c r="D27" s="94" t="s">
        <v>78</v>
      </c>
      <c r="E27" s="94" t="s">
        <v>78</v>
      </c>
      <c r="F27" s="94" t="s">
        <v>142</v>
      </c>
      <c r="G27" s="94" t="s">
        <v>194</v>
      </c>
      <c r="H27" s="95" t="s">
        <v>198</v>
      </c>
      <c r="I27" s="95">
        <v>80.489999999999995</v>
      </c>
      <c r="J27" s="98">
        <v>5</v>
      </c>
      <c r="K27" s="95">
        <v>12.28</v>
      </c>
      <c r="L27" s="95">
        <v>5</v>
      </c>
      <c r="M27" s="95">
        <v>5</v>
      </c>
      <c r="N27" s="95">
        <v>35</v>
      </c>
      <c r="O27" s="94">
        <v>10</v>
      </c>
      <c r="P27" s="94">
        <v>0</v>
      </c>
      <c r="Q27" s="94">
        <v>0</v>
      </c>
      <c r="R27" s="94">
        <v>5</v>
      </c>
      <c r="S27" s="94" t="s">
        <v>470</v>
      </c>
      <c r="T27" s="94">
        <v>0</v>
      </c>
      <c r="U27" s="94">
        <v>5</v>
      </c>
      <c r="V27" s="94">
        <v>87</v>
      </c>
      <c r="W27" s="94">
        <v>8</v>
      </c>
      <c r="X27" s="94">
        <v>0</v>
      </c>
      <c r="Y27" s="95">
        <v>0</v>
      </c>
      <c r="Z27" s="95" t="s">
        <v>484</v>
      </c>
      <c r="AA27" s="98">
        <v>0</v>
      </c>
      <c r="AB27" s="95">
        <v>0</v>
      </c>
      <c r="AC27" s="95">
        <v>0</v>
      </c>
      <c r="AD27" s="95">
        <v>0</v>
      </c>
      <c r="AE27" s="95">
        <v>0.72</v>
      </c>
      <c r="AF27" s="94">
        <v>5</v>
      </c>
      <c r="AG27" s="94">
        <v>0</v>
      </c>
      <c r="AH27" s="94">
        <v>10</v>
      </c>
      <c r="AI27" s="138">
        <f>J27+L27+M27+O27+Q27+R27+T27+U27+W27+Y27+AA27+AC27+AD27+AF27+AG27+AH27</f>
        <v>58</v>
      </c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</row>
    <row r="28" spans="1:51" s="85" customFormat="1" ht="162.75" customHeight="1" x14ac:dyDescent="0.45">
      <c r="A28" s="94">
        <f t="shared" si="3"/>
        <v>23</v>
      </c>
      <c r="B28" s="95" t="s">
        <v>10</v>
      </c>
      <c r="C28" s="94" t="s">
        <v>22</v>
      </c>
      <c r="D28" s="94" t="s">
        <v>76</v>
      </c>
      <c r="E28" s="94" t="s">
        <v>174</v>
      </c>
      <c r="F28" s="94" t="s">
        <v>141</v>
      </c>
      <c r="G28" s="94" t="s">
        <v>175</v>
      </c>
      <c r="H28" s="94" t="s">
        <v>176</v>
      </c>
      <c r="I28" s="95">
        <v>78.42</v>
      </c>
      <c r="J28" s="95">
        <v>5</v>
      </c>
      <c r="K28" s="98">
        <v>18.16</v>
      </c>
      <c r="L28" s="95">
        <v>5</v>
      </c>
      <c r="M28" s="95">
        <v>5</v>
      </c>
      <c r="N28" s="95">
        <v>53</v>
      </c>
      <c r="O28" s="95">
        <v>10</v>
      </c>
      <c r="P28" s="95">
        <v>0</v>
      </c>
      <c r="Q28" s="95">
        <v>0</v>
      </c>
      <c r="R28" s="95"/>
      <c r="S28" s="94" t="s">
        <v>472</v>
      </c>
      <c r="T28" s="94">
        <v>0</v>
      </c>
      <c r="U28" s="95">
        <v>0</v>
      </c>
      <c r="V28" s="95">
        <v>84</v>
      </c>
      <c r="W28" s="95">
        <v>8</v>
      </c>
      <c r="X28" s="95">
        <v>0</v>
      </c>
      <c r="Y28" s="94">
        <v>0</v>
      </c>
      <c r="Z28" s="94" t="s">
        <v>484</v>
      </c>
      <c r="AA28" s="94">
        <v>0</v>
      </c>
      <c r="AB28" s="94" t="s">
        <v>400</v>
      </c>
      <c r="AC28" s="94">
        <v>20</v>
      </c>
      <c r="AD28" s="95">
        <v>5</v>
      </c>
      <c r="AE28" s="94" t="s">
        <v>408</v>
      </c>
      <c r="AF28" s="94">
        <v>0</v>
      </c>
      <c r="AG28" s="97">
        <v>0</v>
      </c>
      <c r="AH28" s="94"/>
      <c r="AI28" s="138">
        <f t="shared" si="0"/>
        <v>58</v>
      </c>
    </row>
    <row r="29" spans="1:51" s="85" customFormat="1" ht="185.25" customHeight="1" x14ac:dyDescent="0.45">
      <c r="A29" s="94">
        <f t="shared" si="3"/>
        <v>24</v>
      </c>
      <c r="B29" s="95" t="s">
        <v>18</v>
      </c>
      <c r="C29" s="94" t="s">
        <v>8</v>
      </c>
      <c r="D29" s="94" t="s">
        <v>92</v>
      </c>
      <c r="E29" s="94" t="s">
        <v>92</v>
      </c>
      <c r="F29" s="94" t="s">
        <v>145</v>
      </c>
      <c r="G29" s="94" t="s">
        <v>222</v>
      </c>
      <c r="H29" s="94" t="s">
        <v>296</v>
      </c>
      <c r="I29" s="95">
        <v>73.63</v>
      </c>
      <c r="J29" s="95">
        <v>5</v>
      </c>
      <c r="K29" s="95">
        <v>21.47</v>
      </c>
      <c r="L29" s="95">
        <v>5</v>
      </c>
      <c r="M29" s="95">
        <v>0</v>
      </c>
      <c r="N29" s="99">
        <v>11</v>
      </c>
      <c r="O29" s="99">
        <v>10</v>
      </c>
      <c r="P29" s="99">
        <v>81</v>
      </c>
      <c r="Q29" s="99">
        <v>5</v>
      </c>
      <c r="R29" s="99">
        <v>0</v>
      </c>
      <c r="S29" s="96" t="s">
        <v>434</v>
      </c>
      <c r="T29" s="95">
        <v>5</v>
      </c>
      <c r="U29" s="95">
        <v>0</v>
      </c>
      <c r="V29" s="95">
        <v>78</v>
      </c>
      <c r="W29" s="95">
        <v>8</v>
      </c>
      <c r="X29" s="95">
        <v>0</v>
      </c>
      <c r="Y29" s="94">
        <v>0</v>
      </c>
      <c r="Z29" s="94">
        <v>97.5</v>
      </c>
      <c r="AA29" s="94">
        <v>10</v>
      </c>
      <c r="AB29" s="94">
        <v>0</v>
      </c>
      <c r="AC29" s="94">
        <v>0</v>
      </c>
      <c r="AD29" s="95">
        <v>0</v>
      </c>
      <c r="AE29" s="94">
        <v>0.63</v>
      </c>
      <c r="AF29" s="94">
        <v>0</v>
      </c>
      <c r="AG29" s="94">
        <v>5</v>
      </c>
      <c r="AH29" s="94"/>
      <c r="AI29" s="138">
        <f t="shared" si="0"/>
        <v>53</v>
      </c>
    </row>
    <row r="30" spans="1:51" s="85" customFormat="1" ht="138" customHeight="1" x14ac:dyDescent="0.45">
      <c r="A30" s="94">
        <f t="shared" si="3"/>
        <v>25</v>
      </c>
      <c r="B30" s="95" t="s">
        <v>17</v>
      </c>
      <c r="C30" s="94" t="s">
        <v>25</v>
      </c>
      <c r="D30" s="94" t="s">
        <v>93</v>
      </c>
      <c r="E30" s="94" t="s">
        <v>220</v>
      </c>
      <c r="F30" s="94" t="s">
        <v>145</v>
      </c>
      <c r="G30" s="94" t="s">
        <v>218</v>
      </c>
      <c r="H30" s="94" t="s">
        <v>219</v>
      </c>
      <c r="I30" s="95">
        <v>78.47</v>
      </c>
      <c r="J30" s="95">
        <v>5</v>
      </c>
      <c r="K30" s="95">
        <v>3.22</v>
      </c>
      <c r="L30" s="95">
        <v>0</v>
      </c>
      <c r="M30" s="95">
        <v>5</v>
      </c>
      <c r="N30" s="99">
        <v>3</v>
      </c>
      <c r="O30" s="99">
        <v>5</v>
      </c>
      <c r="P30" s="95">
        <v>85</v>
      </c>
      <c r="Q30" s="99">
        <v>5</v>
      </c>
      <c r="R30" s="99">
        <v>5</v>
      </c>
      <c r="S30" s="96" t="s">
        <v>433</v>
      </c>
      <c r="T30" s="95">
        <v>5</v>
      </c>
      <c r="U30" s="95">
        <v>0</v>
      </c>
      <c r="V30" s="95">
        <v>65</v>
      </c>
      <c r="W30" s="95">
        <v>0</v>
      </c>
      <c r="X30" s="95">
        <v>0</v>
      </c>
      <c r="Y30" s="94">
        <v>0</v>
      </c>
      <c r="Z30" s="94">
        <v>93.3</v>
      </c>
      <c r="AA30" s="94">
        <v>10</v>
      </c>
      <c r="AB30" s="94">
        <v>0</v>
      </c>
      <c r="AC30" s="94">
        <v>0</v>
      </c>
      <c r="AD30" s="94">
        <v>5</v>
      </c>
      <c r="AE30" s="94">
        <v>0.69</v>
      </c>
      <c r="AF30" s="94">
        <v>0</v>
      </c>
      <c r="AG30" s="94">
        <v>5</v>
      </c>
      <c r="AH30" s="94"/>
      <c r="AI30" s="138">
        <f t="shared" si="0"/>
        <v>50</v>
      </c>
    </row>
    <row r="31" spans="1:51" s="85" customFormat="1" ht="154.5" customHeight="1" x14ac:dyDescent="0.45">
      <c r="A31" s="103">
        <f t="shared" ref="A31:A43" si="4">A30+1</f>
        <v>26</v>
      </c>
      <c r="B31" s="103" t="s">
        <v>17</v>
      </c>
      <c r="C31" s="104" t="s">
        <v>25</v>
      </c>
      <c r="D31" s="104" t="s">
        <v>97</v>
      </c>
      <c r="E31" s="104" t="s">
        <v>97</v>
      </c>
      <c r="F31" s="104" t="s">
        <v>145</v>
      </c>
      <c r="G31" s="104" t="s">
        <v>218</v>
      </c>
      <c r="H31" s="104" t="s">
        <v>295</v>
      </c>
      <c r="I31" s="103">
        <v>83.02</v>
      </c>
      <c r="J31" s="103">
        <v>5</v>
      </c>
      <c r="K31" s="105">
        <v>8.76</v>
      </c>
      <c r="L31" s="103">
        <v>0</v>
      </c>
      <c r="M31" s="103">
        <v>0</v>
      </c>
      <c r="N31" s="103">
        <v>13</v>
      </c>
      <c r="O31" s="103">
        <v>10</v>
      </c>
      <c r="P31" s="103">
        <v>85</v>
      </c>
      <c r="Q31" s="106">
        <v>5</v>
      </c>
      <c r="R31" s="103">
        <v>5</v>
      </c>
      <c r="S31" s="107" t="s">
        <v>506</v>
      </c>
      <c r="T31" s="103">
        <v>5</v>
      </c>
      <c r="U31" s="103">
        <v>0</v>
      </c>
      <c r="V31" s="103">
        <v>63</v>
      </c>
      <c r="W31" s="103">
        <v>0</v>
      </c>
      <c r="X31" s="103">
        <v>0</v>
      </c>
      <c r="Y31" s="104">
        <v>0</v>
      </c>
      <c r="Z31" s="104">
        <v>84.4</v>
      </c>
      <c r="AA31" s="104">
        <v>10</v>
      </c>
      <c r="AB31" s="104">
        <v>0</v>
      </c>
      <c r="AC31" s="104">
        <v>0</v>
      </c>
      <c r="AD31" s="103">
        <v>0</v>
      </c>
      <c r="AE31" s="104">
        <v>0.69</v>
      </c>
      <c r="AF31" s="104">
        <v>0</v>
      </c>
      <c r="AG31" s="104">
        <v>5</v>
      </c>
      <c r="AH31" s="104"/>
      <c r="AI31" s="139">
        <f>J31+L31+M31+O31+Q31+R31+T31+U31+W31+Y31+AA31+AC31+AD31+AF31+AG31+AH31</f>
        <v>45</v>
      </c>
    </row>
    <row r="32" spans="1:51" s="85" customFormat="1" ht="173.25" customHeight="1" x14ac:dyDescent="0.45">
      <c r="A32" s="103">
        <f t="shared" si="4"/>
        <v>27</v>
      </c>
      <c r="B32" s="108" t="s">
        <v>68</v>
      </c>
      <c r="C32" s="104" t="s">
        <v>20</v>
      </c>
      <c r="D32" s="104" t="s">
        <v>69</v>
      </c>
      <c r="E32" s="104" t="s">
        <v>69</v>
      </c>
      <c r="F32" s="104" t="s">
        <v>139</v>
      </c>
      <c r="G32" s="104" t="s">
        <v>163</v>
      </c>
      <c r="H32" s="104" t="s">
        <v>498</v>
      </c>
      <c r="I32" s="104">
        <v>82.71</v>
      </c>
      <c r="J32" s="104">
        <v>5</v>
      </c>
      <c r="K32" s="104">
        <v>5.27</v>
      </c>
      <c r="L32" s="104">
        <v>0</v>
      </c>
      <c r="M32" s="104">
        <v>5</v>
      </c>
      <c r="N32" s="104">
        <v>32</v>
      </c>
      <c r="O32" s="104">
        <v>10</v>
      </c>
      <c r="P32" s="104">
        <v>74</v>
      </c>
      <c r="Q32" s="104">
        <v>0</v>
      </c>
      <c r="R32" s="104">
        <v>5</v>
      </c>
      <c r="S32" s="104" t="s">
        <v>435</v>
      </c>
      <c r="T32" s="104">
        <v>5</v>
      </c>
      <c r="U32" s="103">
        <v>0</v>
      </c>
      <c r="V32" s="104">
        <v>61</v>
      </c>
      <c r="W32" s="104">
        <v>0</v>
      </c>
      <c r="X32" s="104">
        <v>0</v>
      </c>
      <c r="Y32" s="104">
        <v>0</v>
      </c>
      <c r="Z32" s="104">
        <v>77.7</v>
      </c>
      <c r="AA32" s="104">
        <v>10</v>
      </c>
      <c r="AB32" s="104">
        <v>0</v>
      </c>
      <c r="AC32" s="103">
        <v>0</v>
      </c>
      <c r="AD32" s="103">
        <v>0</v>
      </c>
      <c r="AE32" s="103">
        <v>0.61</v>
      </c>
      <c r="AF32" s="103">
        <v>0</v>
      </c>
      <c r="AG32" s="104">
        <v>5</v>
      </c>
      <c r="AH32" s="104"/>
      <c r="AI32" s="139">
        <f t="shared" si="0"/>
        <v>45</v>
      </c>
    </row>
    <row r="33" spans="1:35" s="85" customFormat="1" ht="124.5" customHeight="1" x14ac:dyDescent="0.45">
      <c r="A33" s="103">
        <f t="shared" si="4"/>
        <v>28</v>
      </c>
      <c r="B33" s="104" t="s">
        <v>70</v>
      </c>
      <c r="C33" s="104" t="s">
        <v>21</v>
      </c>
      <c r="D33" s="104" t="s">
        <v>0</v>
      </c>
      <c r="E33" s="104" t="s">
        <v>0</v>
      </c>
      <c r="F33" s="104" t="s">
        <v>140</v>
      </c>
      <c r="G33" s="104" t="s">
        <v>164</v>
      </c>
      <c r="H33" s="104" t="s">
        <v>165</v>
      </c>
      <c r="I33" s="103">
        <v>67.87</v>
      </c>
      <c r="J33" s="103">
        <v>0</v>
      </c>
      <c r="K33" s="103">
        <v>16.100000000000001</v>
      </c>
      <c r="L33" s="103">
        <v>5</v>
      </c>
      <c r="M33" s="103">
        <v>0</v>
      </c>
      <c r="N33" s="103">
        <v>1</v>
      </c>
      <c r="O33" s="103">
        <v>0</v>
      </c>
      <c r="P33" s="103">
        <v>100</v>
      </c>
      <c r="Q33" s="103">
        <v>5</v>
      </c>
      <c r="R33" s="103">
        <v>5</v>
      </c>
      <c r="S33" s="104" t="s">
        <v>421</v>
      </c>
      <c r="T33" s="104">
        <v>5</v>
      </c>
      <c r="U33" s="103">
        <v>0</v>
      </c>
      <c r="V33" s="103">
        <v>53</v>
      </c>
      <c r="W33" s="103">
        <v>0</v>
      </c>
      <c r="X33" s="103">
        <v>0</v>
      </c>
      <c r="Y33" s="103">
        <v>0</v>
      </c>
      <c r="Z33" s="103">
        <v>82.7</v>
      </c>
      <c r="AA33" s="103">
        <v>10</v>
      </c>
      <c r="AB33" s="103">
        <v>0</v>
      </c>
      <c r="AC33" s="103">
        <v>0</v>
      </c>
      <c r="AD33" s="103">
        <v>5</v>
      </c>
      <c r="AE33" s="103">
        <v>0.73</v>
      </c>
      <c r="AF33" s="103">
        <v>5</v>
      </c>
      <c r="AG33" s="109">
        <v>5</v>
      </c>
      <c r="AH33" s="104"/>
      <c r="AI33" s="139">
        <f t="shared" si="0"/>
        <v>45</v>
      </c>
    </row>
    <row r="34" spans="1:35" s="85" customFormat="1" ht="105.75" customHeight="1" x14ac:dyDescent="0.45">
      <c r="A34" s="103">
        <f t="shared" si="4"/>
        <v>29</v>
      </c>
      <c r="B34" s="103" t="s">
        <v>10</v>
      </c>
      <c r="C34" s="104" t="s">
        <v>22</v>
      </c>
      <c r="D34" s="110" t="s">
        <v>519</v>
      </c>
      <c r="E34" s="104" t="s">
        <v>199</v>
      </c>
      <c r="F34" s="104" t="s">
        <v>365</v>
      </c>
      <c r="G34" s="104" t="s">
        <v>372</v>
      </c>
      <c r="H34" s="104" t="s">
        <v>413</v>
      </c>
      <c r="I34" s="103">
        <v>78.67</v>
      </c>
      <c r="J34" s="103">
        <v>5</v>
      </c>
      <c r="K34" s="103">
        <v>18.670000000000002</v>
      </c>
      <c r="L34" s="103">
        <v>5</v>
      </c>
      <c r="M34" s="106">
        <v>5</v>
      </c>
      <c r="N34" s="106">
        <v>19</v>
      </c>
      <c r="O34" s="106">
        <v>10</v>
      </c>
      <c r="P34" s="106">
        <v>0</v>
      </c>
      <c r="Q34" s="106">
        <v>0</v>
      </c>
      <c r="R34" s="106">
        <v>0</v>
      </c>
      <c r="S34" s="104" t="s">
        <v>486</v>
      </c>
      <c r="T34" s="104">
        <v>0</v>
      </c>
      <c r="U34" s="103">
        <v>0</v>
      </c>
      <c r="V34" s="103">
        <v>79</v>
      </c>
      <c r="W34" s="103">
        <v>8</v>
      </c>
      <c r="X34" s="103">
        <v>0</v>
      </c>
      <c r="Y34" s="104">
        <v>0</v>
      </c>
      <c r="Z34" s="104" t="s">
        <v>484</v>
      </c>
      <c r="AA34" s="104">
        <v>0</v>
      </c>
      <c r="AB34" s="104">
        <v>0</v>
      </c>
      <c r="AC34" s="104">
        <v>0</v>
      </c>
      <c r="AD34" s="104">
        <v>5</v>
      </c>
      <c r="AE34" s="104">
        <v>0.76</v>
      </c>
      <c r="AF34" s="104">
        <v>5</v>
      </c>
      <c r="AG34" s="104">
        <v>0</v>
      </c>
      <c r="AH34" s="104"/>
      <c r="AI34" s="139">
        <f>J34+L34+M34+O34+Q34+R34+T34+U34+W34+Y34+AA34+AC34+AD34+AF34+AG34+AH34</f>
        <v>43</v>
      </c>
    </row>
    <row r="35" spans="1:35" s="102" customFormat="1" ht="138" customHeight="1" x14ac:dyDescent="0.45">
      <c r="A35" s="103">
        <f t="shared" si="4"/>
        <v>30</v>
      </c>
      <c r="B35" s="103" t="s">
        <v>10</v>
      </c>
      <c r="C35" s="104" t="s">
        <v>22</v>
      </c>
      <c r="D35" s="110" t="s">
        <v>520</v>
      </c>
      <c r="E35" s="104" t="s">
        <v>80</v>
      </c>
      <c r="F35" s="104" t="s">
        <v>144</v>
      </c>
      <c r="G35" s="104" t="s">
        <v>244</v>
      </c>
      <c r="H35" s="104" t="s">
        <v>185</v>
      </c>
      <c r="I35" s="103">
        <v>75.7</v>
      </c>
      <c r="J35" s="103">
        <v>5</v>
      </c>
      <c r="K35" s="103">
        <v>1.68</v>
      </c>
      <c r="L35" s="103">
        <v>0</v>
      </c>
      <c r="M35" s="106">
        <v>0</v>
      </c>
      <c r="N35" s="106">
        <v>1</v>
      </c>
      <c r="O35" s="106">
        <v>0</v>
      </c>
      <c r="P35" s="106">
        <v>0</v>
      </c>
      <c r="Q35" s="106">
        <v>0</v>
      </c>
      <c r="R35" s="106">
        <v>5</v>
      </c>
      <c r="S35" s="104" t="s">
        <v>417</v>
      </c>
      <c r="T35" s="104">
        <v>0</v>
      </c>
      <c r="U35" s="103">
        <v>5</v>
      </c>
      <c r="V35" s="103">
        <v>0</v>
      </c>
      <c r="W35" s="103">
        <v>0</v>
      </c>
      <c r="X35" s="103">
        <v>96</v>
      </c>
      <c r="Y35" s="104">
        <v>8</v>
      </c>
      <c r="Z35" s="104" t="s">
        <v>484</v>
      </c>
      <c r="AA35" s="104">
        <v>0</v>
      </c>
      <c r="AB35" s="104">
        <v>0</v>
      </c>
      <c r="AC35" s="104">
        <v>0</v>
      </c>
      <c r="AD35" s="104">
        <v>0</v>
      </c>
      <c r="AE35" s="104" t="s">
        <v>492</v>
      </c>
      <c r="AF35" s="104">
        <v>0</v>
      </c>
      <c r="AG35" s="104">
        <v>0</v>
      </c>
      <c r="AH35" s="104">
        <v>20</v>
      </c>
      <c r="AI35" s="139">
        <f>J35+L35+M35+O35+Q35+R35+T35+U35+W35+Y35+AA35+AC35+AD35+AF35+AG35+AH35</f>
        <v>43</v>
      </c>
    </row>
    <row r="36" spans="1:35" s="85" customFormat="1" ht="157.5" customHeight="1" x14ac:dyDescent="0.45">
      <c r="A36" s="103">
        <f t="shared" si="4"/>
        <v>31</v>
      </c>
      <c r="B36" s="103" t="s">
        <v>10</v>
      </c>
      <c r="C36" s="104" t="s">
        <v>22</v>
      </c>
      <c r="D36" s="110" t="s">
        <v>521</v>
      </c>
      <c r="E36" s="104" t="s">
        <v>189</v>
      </c>
      <c r="F36" s="104" t="s">
        <v>364</v>
      </c>
      <c r="G36" s="104" t="s">
        <v>303</v>
      </c>
      <c r="H36" s="104" t="s">
        <v>285</v>
      </c>
      <c r="I36" s="103">
        <v>69.62</v>
      </c>
      <c r="J36" s="103">
        <v>0</v>
      </c>
      <c r="K36" s="103">
        <v>5.95</v>
      </c>
      <c r="L36" s="103">
        <v>0</v>
      </c>
      <c r="M36" s="103">
        <v>5</v>
      </c>
      <c r="N36" s="103">
        <v>3</v>
      </c>
      <c r="O36" s="103">
        <v>5</v>
      </c>
      <c r="P36" s="103">
        <v>0</v>
      </c>
      <c r="Q36" s="103">
        <v>0</v>
      </c>
      <c r="R36" s="103">
        <v>5</v>
      </c>
      <c r="S36" s="104" t="s">
        <v>489</v>
      </c>
      <c r="T36" s="104">
        <v>5</v>
      </c>
      <c r="U36" s="103">
        <v>0</v>
      </c>
      <c r="V36" s="103">
        <v>84</v>
      </c>
      <c r="W36" s="103">
        <v>8</v>
      </c>
      <c r="X36" s="103">
        <v>0</v>
      </c>
      <c r="Y36" s="104">
        <v>0</v>
      </c>
      <c r="Z36" s="104" t="s">
        <v>484</v>
      </c>
      <c r="AA36" s="104">
        <v>0</v>
      </c>
      <c r="AB36" s="104" t="s">
        <v>396</v>
      </c>
      <c r="AC36" s="104">
        <v>10</v>
      </c>
      <c r="AD36" s="103">
        <v>0</v>
      </c>
      <c r="AE36" s="104">
        <v>0.74</v>
      </c>
      <c r="AF36" s="104">
        <v>5</v>
      </c>
      <c r="AG36" s="104">
        <v>0</v>
      </c>
      <c r="AH36" s="104"/>
      <c r="AI36" s="139">
        <f t="shared" si="0"/>
        <v>43</v>
      </c>
    </row>
    <row r="37" spans="1:35" s="85" customFormat="1" ht="114.75" customHeight="1" x14ac:dyDescent="0.45">
      <c r="A37" s="103">
        <f t="shared" si="4"/>
        <v>32</v>
      </c>
      <c r="B37" s="111" t="s">
        <v>71</v>
      </c>
      <c r="C37" s="104" t="s">
        <v>72</v>
      </c>
      <c r="D37" s="104" t="s">
        <v>73</v>
      </c>
      <c r="E37" s="104" t="s">
        <v>73</v>
      </c>
      <c r="F37" s="104" t="s">
        <v>145</v>
      </c>
      <c r="G37" s="104" t="s">
        <v>166</v>
      </c>
      <c r="H37" s="104" t="s">
        <v>167</v>
      </c>
      <c r="I37" s="103">
        <v>57.48</v>
      </c>
      <c r="J37" s="103">
        <v>0</v>
      </c>
      <c r="K37" s="105">
        <v>1.33</v>
      </c>
      <c r="L37" s="103">
        <v>0</v>
      </c>
      <c r="M37" s="103">
        <v>0</v>
      </c>
      <c r="N37" s="103">
        <v>2</v>
      </c>
      <c r="O37" s="103">
        <v>5</v>
      </c>
      <c r="P37" s="103">
        <v>89</v>
      </c>
      <c r="Q37" s="103">
        <v>5</v>
      </c>
      <c r="R37" s="103">
        <v>5</v>
      </c>
      <c r="S37" s="107" t="s">
        <v>424</v>
      </c>
      <c r="T37" s="103">
        <v>5</v>
      </c>
      <c r="U37" s="103">
        <v>0</v>
      </c>
      <c r="V37" s="103">
        <v>0</v>
      </c>
      <c r="W37" s="103">
        <v>0</v>
      </c>
      <c r="X37" s="103">
        <v>40</v>
      </c>
      <c r="Y37" s="103">
        <v>0</v>
      </c>
      <c r="Z37" s="103">
        <v>77.8</v>
      </c>
      <c r="AA37" s="104">
        <v>10</v>
      </c>
      <c r="AB37" s="104">
        <v>0</v>
      </c>
      <c r="AC37" s="103">
        <v>0</v>
      </c>
      <c r="AD37" s="103">
        <v>0</v>
      </c>
      <c r="AE37" s="103">
        <v>0.82</v>
      </c>
      <c r="AF37" s="103">
        <v>5</v>
      </c>
      <c r="AG37" s="104">
        <v>5</v>
      </c>
      <c r="AH37" s="104"/>
      <c r="AI37" s="139">
        <f t="shared" si="0"/>
        <v>40</v>
      </c>
    </row>
    <row r="38" spans="1:35" s="85" customFormat="1" ht="117" customHeight="1" x14ac:dyDescent="0.45">
      <c r="A38" s="103">
        <f t="shared" si="4"/>
        <v>33</v>
      </c>
      <c r="B38" s="103" t="s">
        <v>100</v>
      </c>
      <c r="C38" s="104" t="s">
        <v>101</v>
      </c>
      <c r="D38" s="104" t="s">
        <v>102</v>
      </c>
      <c r="E38" s="104" t="s">
        <v>102</v>
      </c>
      <c r="F38" s="104" t="s">
        <v>145</v>
      </c>
      <c r="G38" s="104" t="s">
        <v>230</v>
      </c>
      <c r="H38" s="104" t="s">
        <v>231</v>
      </c>
      <c r="I38" s="103">
        <v>60.84</v>
      </c>
      <c r="J38" s="103">
        <v>0</v>
      </c>
      <c r="K38" s="105">
        <v>5.43</v>
      </c>
      <c r="L38" s="103">
        <v>0</v>
      </c>
      <c r="M38" s="103">
        <v>0</v>
      </c>
      <c r="N38" s="103">
        <v>1</v>
      </c>
      <c r="O38" s="103">
        <v>0</v>
      </c>
      <c r="P38" s="103">
        <v>73</v>
      </c>
      <c r="Q38" s="103">
        <v>0</v>
      </c>
      <c r="R38" s="103">
        <v>0</v>
      </c>
      <c r="S38" s="107" t="s">
        <v>476</v>
      </c>
      <c r="T38" s="103">
        <v>5</v>
      </c>
      <c r="U38" s="103">
        <v>0</v>
      </c>
      <c r="V38" s="103">
        <v>72</v>
      </c>
      <c r="W38" s="103">
        <v>8</v>
      </c>
      <c r="X38" s="103">
        <v>0</v>
      </c>
      <c r="Y38" s="104">
        <v>0</v>
      </c>
      <c r="Z38" s="104">
        <v>78.900000000000006</v>
      </c>
      <c r="AA38" s="104">
        <v>10</v>
      </c>
      <c r="AB38" s="104">
        <v>0</v>
      </c>
      <c r="AC38" s="104">
        <v>0</v>
      </c>
      <c r="AD38" s="104">
        <v>5</v>
      </c>
      <c r="AE38" s="104">
        <v>0.77</v>
      </c>
      <c r="AF38" s="104">
        <v>5</v>
      </c>
      <c r="AG38" s="104">
        <v>5</v>
      </c>
      <c r="AH38" s="104"/>
      <c r="AI38" s="139">
        <f t="shared" si="0"/>
        <v>38</v>
      </c>
    </row>
    <row r="39" spans="1:35" s="85" customFormat="1" ht="159.75" customHeight="1" x14ac:dyDescent="0.45">
      <c r="A39" s="103">
        <f t="shared" si="4"/>
        <v>34</v>
      </c>
      <c r="B39" s="103" t="s">
        <v>98</v>
      </c>
      <c r="C39" s="104" t="s">
        <v>99</v>
      </c>
      <c r="D39" s="104" t="s">
        <v>297</v>
      </c>
      <c r="E39" s="104" t="s">
        <v>227</v>
      </c>
      <c r="F39" s="104" t="s">
        <v>142</v>
      </c>
      <c r="G39" s="104" t="s">
        <v>228</v>
      </c>
      <c r="H39" s="104" t="s">
        <v>229</v>
      </c>
      <c r="I39" s="103">
        <v>73.849999999999994</v>
      </c>
      <c r="J39" s="103">
        <v>5</v>
      </c>
      <c r="K39" s="105">
        <v>2.39</v>
      </c>
      <c r="L39" s="103">
        <v>0</v>
      </c>
      <c r="M39" s="103">
        <v>0</v>
      </c>
      <c r="N39" s="103">
        <v>13</v>
      </c>
      <c r="O39" s="103">
        <v>10</v>
      </c>
      <c r="P39" s="103">
        <v>0</v>
      </c>
      <c r="Q39" s="103">
        <v>0</v>
      </c>
      <c r="R39" s="103">
        <v>0</v>
      </c>
      <c r="S39" s="104" t="s">
        <v>437</v>
      </c>
      <c r="T39" s="104">
        <v>0</v>
      </c>
      <c r="U39" s="103">
        <v>0</v>
      </c>
      <c r="V39" s="103">
        <v>0</v>
      </c>
      <c r="W39" s="103">
        <v>0</v>
      </c>
      <c r="X39" s="103">
        <v>52</v>
      </c>
      <c r="Y39" s="104">
        <v>0</v>
      </c>
      <c r="Z39" s="104">
        <v>83</v>
      </c>
      <c r="AA39" s="104">
        <v>10</v>
      </c>
      <c r="AB39" s="104">
        <v>0</v>
      </c>
      <c r="AC39" s="104">
        <v>0</v>
      </c>
      <c r="AD39" s="104">
        <v>5</v>
      </c>
      <c r="AE39" s="104">
        <v>0.76</v>
      </c>
      <c r="AF39" s="104">
        <v>5</v>
      </c>
      <c r="AG39" s="104">
        <v>0</v>
      </c>
      <c r="AH39" s="104"/>
      <c r="AI39" s="139">
        <f t="shared" si="0"/>
        <v>35</v>
      </c>
    </row>
    <row r="40" spans="1:35" s="85" customFormat="1" ht="198.75" customHeight="1" x14ac:dyDescent="0.45">
      <c r="A40" s="103">
        <f t="shared" si="4"/>
        <v>35</v>
      </c>
      <c r="B40" s="103" t="s">
        <v>10</v>
      </c>
      <c r="C40" s="104" t="s">
        <v>22</v>
      </c>
      <c r="D40" s="110" t="s">
        <v>522</v>
      </c>
      <c r="E40" s="104" t="s">
        <v>190</v>
      </c>
      <c r="F40" s="104" t="s">
        <v>143</v>
      </c>
      <c r="G40" s="104" t="s">
        <v>191</v>
      </c>
      <c r="H40" s="104" t="s">
        <v>534</v>
      </c>
      <c r="I40" s="103">
        <v>65.14</v>
      </c>
      <c r="J40" s="103">
        <v>0</v>
      </c>
      <c r="K40" s="103">
        <v>1.69</v>
      </c>
      <c r="L40" s="103">
        <v>0</v>
      </c>
      <c r="M40" s="103">
        <v>0</v>
      </c>
      <c r="N40" s="103">
        <v>0</v>
      </c>
      <c r="O40" s="103"/>
      <c r="P40" s="103">
        <v>0</v>
      </c>
      <c r="Q40" s="103">
        <v>0</v>
      </c>
      <c r="R40" s="103">
        <v>5</v>
      </c>
      <c r="S40" s="104" t="s">
        <v>425</v>
      </c>
      <c r="T40" s="104">
        <v>5</v>
      </c>
      <c r="U40" s="103">
        <v>0</v>
      </c>
      <c r="V40" s="103">
        <v>0</v>
      </c>
      <c r="W40" s="103">
        <v>0</v>
      </c>
      <c r="X40" s="103">
        <v>75</v>
      </c>
      <c r="Y40" s="104">
        <v>8</v>
      </c>
      <c r="Z40" s="104" t="s">
        <v>484</v>
      </c>
      <c r="AA40" s="104">
        <v>0</v>
      </c>
      <c r="AB40" s="104" t="s">
        <v>396</v>
      </c>
      <c r="AC40" s="104">
        <v>10</v>
      </c>
      <c r="AD40" s="103">
        <v>0</v>
      </c>
      <c r="AE40" s="104">
        <v>0.81</v>
      </c>
      <c r="AF40" s="104">
        <v>5</v>
      </c>
      <c r="AG40" s="104">
        <v>0</v>
      </c>
      <c r="AH40" s="104"/>
      <c r="AI40" s="139">
        <f t="shared" si="0"/>
        <v>33</v>
      </c>
    </row>
    <row r="41" spans="1:35" s="85" customFormat="1" ht="162" customHeight="1" x14ac:dyDescent="0.45">
      <c r="A41" s="103">
        <f t="shared" si="4"/>
        <v>36</v>
      </c>
      <c r="B41" s="103" t="s">
        <v>10</v>
      </c>
      <c r="C41" s="104" t="s">
        <v>22</v>
      </c>
      <c r="D41" s="104" t="s">
        <v>79</v>
      </c>
      <c r="E41" s="104" t="s">
        <v>79</v>
      </c>
      <c r="F41" s="104" t="s">
        <v>142</v>
      </c>
      <c r="G41" s="104" t="s">
        <v>194</v>
      </c>
      <c r="H41" s="104" t="s">
        <v>290</v>
      </c>
      <c r="I41" s="103">
        <v>99.2</v>
      </c>
      <c r="J41" s="103">
        <v>10</v>
      </c>
      <c r="K41" s="103">
        <v>4.95</v>
      </c>
      <c r="L41" s="103">
        <v>0</v>
      </c>
      <c r="M41" s="103">
        <v>5</v>
      </c>
      <c r="N41" s="103">
        <v>4</v>
      </c>
      <c r="O41" s="103">
        <v>5</v>
      </c>
      <c r="P41" s="103">
        <v>0</v>
      </c>
      <c r="Q41" s="103">
        <v>0</v>
      </c>
      <c r="R41" s="103">
        <v>5</v>
      </c>
      <c r="S41" s="104" t="s">
        <v>485</v>
      </c>
      <c r="T41" s="104">
        <v>0</v>
      </c>
      <c r="U41" s="103">
        <v>0</v>
      </c>
      <c r="V41" s="103">
        <v>73</v>
      </c>
      <c r="W41" s="103">
        <v>8</v>
      </c>
      <c r="X41" s="103">
        <v>0</v>
      </c>
      <c r="Y41" s="104">
        <v>0</v>
      </c>
      <c r="Z41" s="104" t="s">
        <v>484</v>
      </c>
      <c r="AA41" s="104">
        <v>0</v>
      </c>
      <c r="AB41" s="104">
        <v>0</v>
      </c>
      <c r="AC41" s="104">
        <v>0</v>
      </c>
      <c r="AD41" s="103">
        <v>0</v>
      </c>
      <c r="AE41" s="103">
        <v>0.69</v>
      </c>
      <c r="AF41" s="104">
        <v>0</v>
      </c>
      <c r="AG41" s="104">
        <v>0</v>
      </c>
      <c r="AH41" s="104"/>
      <c r="AI41" s="139">
        <f>J41+L41+M41+O41+Q41+R41+T41+U41+W41+Y41+AA41+AC41+AD41+AF41+AG41+AH41</f>
        <v>33</v>
      </c>
    </row>
    <row r="42" spans="1:35" s="85" customFormat="1" ht="154.5" customHeight="1" x14ac:dyDescent="0.45">
      <c r="A42" s="103">
        <f t="shared" si="4"/>
        <v>37</v>
      </c>
      <c r="B42" s="103" t="s">
        <v>10</v>
      </c>
      <c r="C42" s="104" t="s">
        <v>22</v>
      </c>
      <c r="D42" s="112" t="s">
        <v>523</v>
      </c>
      <c r="E42" s="104" t="s">
        <v>289</v>
      </c>
      <c r="F42" s="104" t="s">
        <v>366</v>
      </c>
      <c r="G42" s="104" t="s">
        <v>373</v>
      </c>
      <c r="H42" s="104" t="s">
        <v>383</v>
      </c>
      <c r="I42" s="103">
        <v>80</v>
      </c>
      <c r="J42" s="103">
        <v>5</v>
      </c>
      <c r="K42" s="105">
        <v>12.6</v>
      </c>
      <c r="L42" s="103">
        <v>5</v>
      </c>
      <c r="M42" s="103">
        <v>5</v>
      </c>
      <c r="N42" s="103">
        <v>5</v>
      </c>
      <c r="O42" s="103">
        <v>5</v>
      </c>
      <c r="P42" s="103">
        <v>0</v>
      </c>
      <c r="Q42" s="103">
        <v>0</v>
      </c>
      <c r="R42" s="103">
        <v>5</v>
      </c>
      <c r="S42" s="104" t="s">
        <v>416</v>
      </c>
      <c r="T42" s="107">
        <v>0</v>
      </c>
      <c r="U42" s="103">
        <v>0</v>
      </c>
      <c r="V42" s="103">
        <v>81</v>
      </c>
      <c r="W42" s="103">
        <v>8</v>
      </c>
      <c r="X42" s="103">
        <v>0</v>
      </c>
      <c r="Y42" s="104">
        <v>0</v>
      </c>
      <c r="Z42" s="104" t="s">
        <v>484</v>
      </c>
      <c r="AA42" s="104">
        <v>0</v>
      </c>
      <c r="AB42" s="104">
        <v>0</v>
      </c>
      <c r="AC42" s="104">
        <v>0</v>
      </c>
      <c r="AD42" s="103">
        <v>0</v>
      </c>
      <c r="AE42" s="104" t="s">
        <v>492</v>
      </c>
      <c r="AF42" s="104">
        <v>0</v>
      </c>
      <c r="AG42" s="109">
        <v>0</v>
      </c>
      <c r="AH42" s="104"/>
      <c r="AI42" s="139">
        <f t="shared" si="0"/>
        <v>33</v>
      </c>
    </row>
    <row r="43" spans="1:35" s="85" customFormat="1" ht="152.25" customHeight="1" x14ac:dyDescent="0.45">
      <c r="A43" s="103">
        <f t="shared" si="4"/>
        <v>38</v>
      </c>
      <c r="B43" s="103" t="s">
        <v>19</v>
      </c>
      <c r="C43" s="103" t="s">
        <v>61</v>
      </c>
      <c r="D43" s="110" t="s">
        <v>524</v>
      </c>
      <c r="E43" s="104" t="s">
        <v>225</v>
      </c>
      <c r="F43" s="104" t="s">
        <v>141</v>
      </c>
      <c r="G43" s="104" t="s">
        <v>307</v>
      </c>
      <c r="H43" s="104" t="s">
        <v>362</v>
      </c>
      <c r="I43" s="103">
        <v>71.77</v>
      </c>
      <c r="J43" s="103">
        <v>5</v>
      </c>
      <c r="K43" s="103">
        <v>4.33</v>
      </c>
      <c r="L43" s="103">
        <v>0</v>
      </c>
      <c r="M43" s="103">
        <v>0</v>
      </c>
      <c r="N43" s="106">
        <v>26</v>
      </c>
      <c r="O43" s="106">
        <v>10</v>
      </c>
      <c r="P43" s="106">
        <v>0</v>
      </c>
      <c r="Q43" s="106">
        <v>0</v>
      </c>
      <c r="R43" s="106">
        <v>0</v>
      </c>
      <c r="S43" s="104" t="s">
        <v>436</v>
      </c>
      <c r="T43" s="104">
        <v>5</v>
      </c>
      <c r="U43" s="103">
        <v>0</v>
      </c>
      <c r="V43" s="103">
        <v>66</v>
      </c>
      <c r="W43" s="103">
        <v>0</v>
      </c>
      <c r="X43" s="103">
        <v>0</v>
      </c>
      <c r="Y43" s="104">
        <v>0</v>
      </c>
      <c r="Z43" s="104" t="s">
        <v>484</v>
      </c>
      <c r="AA43" s="104">
        <v>0</v>
      </c>
      <c r="AB43" s="104">
        <v>0</v>
      </c>
      <c r="AC43" s="104">
        <v>0</v>
      </c>
      <c r="AD43" s="104">
        <v>5</v>
      </c>
      <c r="AE43" s="104">
        <v>0.77</v>
      </c>
      <c r="AF43" s="104">
        <v>5</v>
      </c>
      <c r="AG43" s="104">
        <v>0</v>
      </c>
      <c r="AH43" s="104"/>
      <c r="AI43" s="139">
        <f t="shared" si="0"/>
        <v>30</v>
      </c>
    </row>
    <row r="44" spans="1:35" s="85" customFormat="1" ht="166.5" customHeight="1" x14ac:dyDescent="0.45">
      <c r="A44" s="113">
        <f t="shared" ref="A44:A52" si="5">A43+1</f>
        <v>39</v>
      </c>
      <c r="B44" s="113" t="s">
        <v>94</v>
      </c>
      <c r="C44" s="84" t="s">
        <v>95</v>
      </c>
      <c r="D44" s="84" t="s">
        <v>96</v>
      </c>
      <c r="E44" s="84" t="s">
        <v>96</v>
      </c>
      <c r="F44" s="84" t="s">
        <v>141</v>
      </c>
      <c r="G44" s="84" t="s">
        <v>226</v>
      </c>
      <c r="H44" s="84" t="s">
        <v>363</v>
      </c>
      <c r="I44" s="114">
        <v>72.67</v>
      </c>
      <c r="J44" s="114">
        <v>5</v>
      </c>
      <c r="K44" s="115">
        <v>3.27</v>
      </c>
      <c r="L44" s="114">
        <v>0</v>
      </c>
      <c r="M44" s="114">
        <v>0</v>
      </c>
      <c r="N44" s="114">
        <v>13</v>
      </c>
      <c r="O44" s="114">
        <v>10</v>
      </c>
      <c r="P44" s="114">
        <v>0</v>
      </c>
      <c r="Q44" s="114">
        <v>0</v>
      </c>
      <c r="R44" s="114">
        <v>5</v>
      </c>
      <c r="S44" s="83" t="s">
        <v>475</v>
      </c>
      <c r="T44" s="83">
        <v>5</v>
      </c>
      <c r="U44" s="114">
        <v>0</v>
      </c>
      <c r="V44" s="114">
        <v>67</v>
      </c>
      <c r="W44" s="114">
        <v>0</v>
      </c>
      <c r="X44" s="114">
        <v>0</v>
      </c>
      <c r="Y44" s="83">
        <v>0</v>
      </c>
      <c r="Z44" s="83" t="s">
        <v>484</v>
      </c>
      <c r="AA44" s="83">
        <v>0</v>
      </c>
      <c r="AB44" s="83">
        <v>0</v>
      </c>
      <c r="AC44" s="83">
        <v>0</v>
      </c>
      <c r="AD44" s="114">
        <v>0</v>
      </c>
      <c r="AE44" s="83">
        <v>0.67</v>
      </c>
      <c r="AF44" s="83">
        <v>0</v>
      </c>
      <c r="AG44" s="83">
        <v>0</v>
      </c>
      <c r="AH44" s="83"/>
      <c r="AI44" s="82">
        <f t="shared" si="0"/>
        <v>25</v>
      </c>
    </row>
    <row r="45" spans="1:35" s="85" customFormat="1" ht="143.25" customHeight="1" x14ac:dyDescent="0.45">
      <c r="A45" s="113">
        <f t="shared" si="5"/>
        <v>40</v>
      </c>
      <c r="B45" s="116" t="s">
        <v>10</v>
      </c>
      <c r="C45" s="117" t="s">
        <v>22</v>
      </c>
      <c r="D45" s="112" t="s">
        <v>505</v>
      </c>
      <c r="E45" s="104" t="s">
        <v>286</v>
      </c>
      <c r="F45" s="117" t="s">
        <v>144</v>
      </c>
      <c r="G45" s="117" t="s">
        <v>183</v>
      </c>
      <c r="H45" s="117" t="s">
        <v>304</v>
      </c>
      <c r="I45" s="116">
        <v>73.13</v>
      </c>
      <c r="J45" s="116">
        <v>5</v>
      </c>
      <c r="K45" s="116">
        <v>4.4800000000000004</v>
      </c>
      <c r="L45" s="116">
        <v>0</v>
      </c>
      <c r="M45" s="116">
        <v>5</v>
      </c>
      <c r="N45" s="116">
        <v>1</v>
      </c>
      <c r="O45" s="116">
        <v>0</v>
      </c>
      <c r="P45" s="116">
        <v>0</v>
      </c>
      <c r="Q45" s="116">
        <v>0</v>
      </c>
      <c r="R45" s="116">
        <v>5</v>
      </c>
      <c r="S45" s="117"/>
      <c r="T45" s="117">
        <v>0</v>
      </c>
      <c r="U45" s="116">
        <v>0</v>
      </c>
      <c r="V45" s="116">
        <v>79</v>
      </c>
      <c r="W45" s="116">
        <v>8</v>
      </c>
      <c r="X45" s="116">
        <v>0</v>
      </c>
      <c r="Y45" s="117">
        <v>0</v>
      </c>
      <c r="Z45" s="117" t="s">
        <v>484</v>
      </c>
      <c r="AA45" s="117">
        <v>0</v>
      </c>
      <c r="AB45" s="117">
        <v>0</v>
      </c>
      <c r="AC45" s="117">
        <v>0</v>
      </c>
      <c r="AD45" s="116">
        <v>0</v>
      </c>
      <c r="AE45" s="83" t="s">
        <v>492</v>
      </c>
      <c r="AF45" s="117">
        <v>0</v>
      </c>
      <c r="AG45" s="117">
        <v>0</v>
      </c>
      <c r="AH45" s="117"/>
      <c r="AI45" s="140">
        <f>J45+L45+M45+O45+Q45+R45+T45+U45+W45+Y45+AA45+AC45+AD45+AF45+AG45+AH45</f>
        <v>23</v>
      </c>
    </row>
    <row r="46" spans="1:35" s="85" customFormat="1" ht="126" customHeight="1" x14ac:dyDescent="0.45">
      <c r="A46" s="113">
        <f t="shared" si="5"/>
        <v>41</v>
      </c>
      <c r="B46" s="113" t="s">
        <v>85</v>
      </c>
      <c r="C46" s="84" t="s">
        <v>86</v>
      </c>
      <c r="D46" s="118" t="s">
        <v>525</v>
      </c>
      <c r="E46" s="84" t="s">
        <v>213</v>
      </c>
      <c r="F46" s="84" t="s">
        <v>369</v>
      </c>
      <c r="G46" s="84" t="s">
        <v>305</v>
      </c>
      <c r="H46" s="83" t="s">
        <v>386</v>
      </c>
      <c r="I46" s="114">
        <v>67.73</v>
      </c>
      <c r="J46" s="114">
        <v>0</v>
      </c>
      <c r="K46" s="114">
        <v>5.9</v>
      </c>
      <c r="L46" s="114">
        <v>0</v>
      </c>
      <c r="M46" s="114">
        <v>0</v>
      </c>
      <c r="N46" s="114">
        <v>1</v>
      </c>
      <c r="O46" s="114">
        <v>0</v>
      </c>
      <c r="P46" s="114">
        <v>0</v>
      </c>
      <c r="Q46" s="114">
        <v>0</v>
      </c>
      <c r="R46" s="114">
        <v>5</v>
      </c>
      <c r="S46" s="83" t="s">
        <v>473</v>
      </c>
      <c r="T46" s="83">
        <v>0</v>
      </c>
      <c r="U46" s="114">
        <v>0</v>
      </c>
      <c r="V46" s="114">
        <v>77</v>
      </c>
      <c r="W46" s="114">
        <v>8</v>
      </c>
      <c r="X46" s="114">
        <v>0</v>
      </c>
      <c r="Y46" s="83">
        <v>0</v>
      </c>
      <c r="Z46" s="83" t="s">
        <v>484</v>
      </c>
      <c r="AA46" s="83">
        <v>0</v>
      </c>
      <c r="AB46" s="83" t="s">
        <v>396</v>
      </c>
      <c r="AC46" s="83">
        <v>10</v>
      </c>
      <c r="AD46" s="114">
        <v>0</v>
      </c>
      <c r="AE46" s="83" t="s">
        <v>408</v>
      </c>
      <c r="AF46" s="83">
        <v>0</v>
      </c>
      <c r="AG46" s="83">
        <v>0</v>
      </c>
      <c r="AH46" s="83"/>
      <c r="AI46" s="82">
        <f t="shared" si="0"/>
        <v>23</v>
      </c>
    </row>
    <row r="47" spans="1:35" s="85" customFormat="1" ht="124.5" customHeight="1" x14ac:dyDescent="0.45">
      <c r="A47" s="113">
        <f t="shared" si="5"/>
        <v>42</v>
      </c>
      <c r="B47" s="113" t="s">
        <v>10</v>
      </c>
      <c r="C47" s="84" t="s">
        <v>22</v>
      </c>
      <c r="D47" s="118" t="s">
        <v>526</v>
      </c>
      <c r="E47" s="84" t="s">
        <v>171</v>
      </c>
      <c r="F47" s="84" t="s">
        <v>367</v>
      </c>
      <c r="G47" s="84" t="s">
        <v>172</v>
      </c>
      <c r="H47" s="84" t="s">
        <v>173</v>
      </c>
      <c r="I47" s="114">
        <v>73.83</v>
      </c>
      <c r="J47" s="114">
        <v>5</v>
      </c>
      <c r="K47" s="114">
        <v>8.6</v>
      </c>
      <c r="L47" s="114">
        <v>0</v>
      </c>
      <c r="M47" s="114">
        <v>5</v>
      </c>
      <c r="N47" s="114">
        <v>0</v>
      </c>
      <c r="O47" s="114">
        <v>0</v>
      </c>
      <c r="P47" s="114">
        <v>0</v>
      </c>
      <c r="Q47" s="114">
        <v>0</v>
      </c>
      <c r="R47" s="114">
        <v>5</v>
      </c>
      <c r="S47" s="83" t="s">
        <v>415</v>
      </c>
      <c r="T47" s="83">
        <v>0</v>
      </c>
      <c r="U47" s="114">
        <v>0</v>
      </c>
      <c r="V47" s="114">
        <v>64</v>
      </c>
      <c r="W47" s="114">
        <v>0</v>
      </c>
      <c r="X47" s="114">
        <v>0</v>
      </c>
      <c r="Y47" s="83">
        <v>0</v>
      </c>
      <c r="Z47" s="83" t="s">
        <v>484</v>
      </c>
      <c r="AA47" s="83">
        <v>0</v>
      </c>
      <c r="AB47" s="83">
        <v>0</v>
      </c>
      <c r="AC47" s="83">
        <v>0</v>
      </c>
      <c r="AD47" s="114">
        <v>0</v>
      </c>
      <c r="AE47" s="83">
        <v>0.83</v>
      </c>
      <c r="AF47" s="83">
        <v>5</v>
      </c>
      <c r="AG47" s="83">
        <v>0</v>
      </c>
      <c r="AH47" s="83"/>
      <c r="AI47" s="82">
        <f t="shared" si="0"/>
        <v>20</v>
      </c>
    </row>
    <row r="48" spans="1:35" s="85" customFormat="1" ht="138" customHeight="1" x14ac:dyDescent="0.45">
      <c r="A48" s="113">
        <f t="shared" si="5"/>
        <v>43</v>
      </c>
      <c r="B48" s="113" t="s">
        <v>13</v>
      </c>
      <c r="C48" s="84" t="s">
        <v>6</v>
      </c>
      <c r="D48" s="118" t="s">
        <v>527</v>
      </c>
      <c r="E48" s="84" t="s">
        <v>209</v>
      </c>
      <c r="F48" s="84" t="s">
        <v>368</v>
      </c>
      <c r="G48" s="84" t="s">
        <v>210</v>
      </c>
      <c r="H48" s="84" t="s">
        <v>371</v>
      </c>
      <c r="I48" s="114">
        <v>70.31</v>
      </c>
      <c r="J48" s="114">
        <v>0</v>
      </c>
      <c r="K48" s="114">
        <v>4.95</v>
      </c>
      <c r="L48" s="114">
        <v>0</v>
      </c>
      <c r="M48" s="114">
        <v>5</v>
      </c>
      <c r="N48" s="114">
        <v>3</v>
      </c>
      <c r="O48" s="114">
        <v>5</v>
      </c>
      <c r="P48" s="114">
        <v>0</v>
      </c>
      <c r="Q48" s="114">
        <v>0</v>
      </c>
      <c r="R48" s="114">
        <v>5</v>
      </c>
      <c r="S48" s="83" t="s">
        <v>472</v>
      </c>
      <c r="T48" s="83">
        <v>0</v>
      </c>
      <c r="U48" s="114">
        <v>0</v>
      </c>
      <c r="V48" s="114">
        <v>65</v>
      </c>
      <c r="W48" s="114">
        <v>0</v>
      </c>
      <c r="X48" s="114">
        <v>0</v>
      </c>
      <c r="Y48" s="83">
        <v>0</v>
      </c>
      <c r="Z48" s="83" t="s">
        <v>484</v>
      </c>
      <c r="AA48" s="83">
        <v>0</v>
      </c>
      <c r="AB48" s="83">
        <v>0</v>
      </c>
      <c r="AC48" s="83">
        <v>0</v>
      </c>
      <c r="AD48" s="114">
        <v>0</v>
      </c>
      <c r="AE48" s="83">
        <v>0.74</v>
      </c>
      <c r="AF48" s="83">
        <v>5</v>
      </c>
      <c r="AG48" s="83">
        <v>0</v>
      </c>
      <c r="AH48" s="83"/>
      <c r="AI48" s="82">
        <f t="shared" si="0"/>
        <v>20</v>
      </c>
    </row>
    <row r="49" spans="1:35" s="85" customFormat="1" ht="135.75" customHeight="1" x14ac:dyDescent="0.45">
      <c r="A49" s="113">
        <f t="shared" si="5"/>
        <v>44</v>
      </c>
      <c r="B49" s="113" t="s">
        <v>14</v>
      </c>
      <c r="C49" s="84" t="s">
        <v>43</v>
      </c>
      <c r="D49" s="118" t="s">
        <v>528</v>
      </c>
      <c r="E49" s="84" t="s">
        <v>84</v>
      </c>
      <c r="F49" s="84" t="s">
        <v>139</v>
      </c>
      <c r="G49" s="84" t="s">
        <v>211</v>
      </c>
      <c r="H49" s="83" t="s">
        <v>385</v>
      </c>
      <c r="I49" s="114">
        <v>63.74</v>
      </c>
      <c r="J49" s="114">
        <v>0</v>
      </c>
      <c r="K49" s="114">
        <v>1.64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4">
        <v>5</v>
      </c>
      <c r="S49" s="83" t="s">
        <v>432</v>
      </c>
      <c r="T49" s="114">
        <v>5</v>
      </c>
      <c r="U49" s="114">
        <v>5</v>
      </c>
      <c r="V49" s="114">
        <v>0</v>
      </c>
      <c r="W49" s="114">
        <v>0</v>
      </c>
      <c r="X49" s="114">
        <v>62</v>
      </c>
      <c r="Y49" s="83">
        <v>0</v>
      </c>
      <c r="Z49" s="83" t="s">
        <v>484</v>
      </c>
      <c r="AA49" s="83">
        <v>0</v>
      </c>
      <c r="AB49" s="83">
        <v>0</v>
      </c>
      <c r="AC49" s="83">
        <v>0</v>
      </c>
      <c r="AD49" s="114">
        <v>0</v>
      </c>
      <c r="AE49" s="83" t="s">
        <v>492</v>
      </c>
      <c r="AF49" s="83">
        <v>0</v>
      </c>
      <c r="AG49" s="83">
        <v>0</v>
      </c>
      <c r="AH49" s="83"/>
      <c r="AI49" s="82">
        <f t="shared" si="0"/>
        <v>15</v>
      </c>
    </row>
    <row r="50" spans="1:35" s="85" customFormat="1" ht="84.75" customHeight="1" x14ac:dyDescent="0.45">
      <c r="A50" s="113">
        <f t="shared" si="5"/>
        <v>45</v>
      </c>
      <c r="B50" s="119" t="s">
        <v>66</v>
      </c>
      <c r="C50" s="83" t="s">
        <v>67</v>
      </c>
      <c r="D50" s="84" t="s">
        <v>377</v>
      </c>
      <c r="E50" s="84" t="s">
        <v>377</v>
      </c>
      <c r="F50" s="83" t="s">
        <v>139</v>
      </c>
      <c r="G50" s="83" t="s">
        <v>162</v>
      </c>
      <c r="H50" s="83" t="s">
        <v>283</v>
      </c>
      <c r="I50" s="83">
        <v>77.510000000000005</v>
      </c>
      <c r="J50" s="83">
        <v>5</v>
      </c>
      <c r="K50" s="83">
        <v>25.88</v>
      </c>
      <c r="L50" s="83">
        <v>5</v>
      </c>
      <c r="M50" s="83">
        <v>0</v>
      </c>
      <c r="N50" s="83">
        <v>0</v>
      </c>
      <c r="O50" s="83">
        <v>0</v>
      </c>
      <c r="P50" s="83">
        <v>0</v>
      </c>
      <c r="Q50" s="83">
        <v>0</v>
      </c>
      <c r="R50" s="83">
        <v>0</v>
      </c>
      <c r="S50" s="83"/>
      <c r="T50" s="83">
        <v>0</v>
      </c>
      <c r="U50" s="83">
        <v>5</v>
      </c>
      <c r="V50" s="83">
        <v>0</v>
      </c>
      <c r="W50" s="83">
        <v>0</v>
      </c>
      <c r="X50" s="83">
        <v>0</v>
      </c>
      <c r="Y50" s="83">
        <v>0</v>
      </c>
      <c r="Z50" s="83" t="s">
        <v>484</v>
      </c>
      <c r="AA50" s="83">
        <v>0</v>
      </c>
      <c r="AB50" s="83">
        <v>0</v>
      </c>
      <c r="AC50" s="114">
        <v>0</v>
      </c>
      <c r="AD50" s="114">
        <v>0</v>
      </c>
      <c r="AE50" s="83" t="s">
        <v>492</v>
      </c>
      <c r="AF50" s="114">
        <v>0</v>
      </c>
      <c r="AG50" s="83">
        <v>0</v>
      </c>
      <c r="AH50" s="83"/>
      <c r="AI50" s="82">
        <f t="shared" si="0"/>
        <v>15</v>
      </c>
    </row>
    <row r="51" spans="1:35" s="85" customFormat="1" ht="121.5" customHeight="1" x14ac:dyDescent="0.45">
      <c r="A51" s="113">
        <f t="shared" si="5"/>
        <v>46</v>
      </c>
      <c r="B51" s="119" t="s">
        <v>66</v>
      </c>
      <c r="C51" s="83" t="s">
        <v>67</v>
      </c>
      <c r="D51" s="151" t="s">
        <v>529</v>
      </c>
      <c r="E51" s="120" t="s">
        <v>284</v>
      </c>
      <c r="F51" s="84" t="s">
        <v>500</v>
      </c>
      <c r="G51" s="84" t="s">
        <v>302</v>
      </c>
      <c r="H51" s="84" t="s">
        <v>165</v>
      </c>
      <c r="I51" s="83">
        <v>72.2</v>
      </c>
      <c r="J51" s="83">
        <v>5</v>
      </c>
      <c r="K51" s="83">
        <v>4.68</v>
      </c>
      <c r="L51" s="83">
        <v>0</v>
      </c>
      <c r="M51" s="83">
        <v>0</v>
      </c>
      <c r="N51" s="83">
        <v>1</v>
      </c>
      <c r="O51" s="83">
        <v>0</v>
      </c>
      <c r="P51" s="83">
        <v>0</v>
      </c>
      <c r="Q51" s="83">
        <v>0</v>
      </c>
      <c r="R51" s="83">
        <v>5</v>
      </c>
      <c r="S51" s="83"/>
      <c r="T51" s="83">
        <v>0</v>
      </c>
      <c r="U51" s="114">
        <v>0</v>
      </c>
      <c r="V51" s="83">
        <v>50</v>
      </c>
      <c r="W51" s="83">
        <v>0</v>
      </c>
      <c r="X51" s="83">
        <v>0</v>
      </c>
      <c r="Y51" s="83">
        <v>0</v>
      </c>
      <c r="Z51" s="83" t="s">
        <v>484</v>
      </c>
      <c r="AA51" s="83">
        <v>0</v>
      </c>
      <c r="AB51" s="83">
        <v>0</v>
      </c>
      <c r="AC51" s="114">
        <v>0</v>
      </c>
      <c r="AD51" s="114">
        <v>0</v>
      </c>
      <c r="AE51" s="83" t="s">
        <v>492</v>
      </c>
      <c r="AF51" s="114">
        <v>0</v>
      </c>
      <c r="AG51" s="83">
        <v>0</v>
      </c>
      <c r="AH51" s="83"/>
      <c r="AI51" s="82">
        <f t="shared" si="0"/>
        <v>10</v>
      </c>
    </row>
    <row r="52" spans="1:35" s="85" customFormat="1" ht="58.5" customHeight="1" x14ac:dyDescent="0.45">
      <c r="A52" s="113">
        <f t="shared" si="5"/>
        <v>47</v>
      </c>
      <c r="B52" s="83" t="s">
        <v>279</v>
      </c>
      <c r="C52" s="83" t="s">
        <v>280</v>
      </c>
      <c r="D52" s="83" t="s">
        <v>281</v>
      </c>
      <c r="E52" s="83" t="s">
        <v>281</v>
      </c>
      <c r="F52" s="83" t="s">
        <v>139</v>
      </c>
      <c r="G52" s="83" t="s">
        <v>282</v>
      </c>
      <c r="H52" s="83" t="s">
        <v>414</v>
      </c>
      <c r="I52" s="114">
        <v>68.03</v>
      </c>
      <c r="J52" s="114">
        <v>0</v>
      </c>
      <c r="K52" s="114">
        <v>1.84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5</v>
      </c>
      <c r="S52" s="114"/>
      <c r="T52" s="114">
        <v>0</v>
      </c>
      <c r="U52" s="114">
        <v>0</v>
      </c>
      <c r="V52" s="114">
        <v>0</v>
      </c>
      <c r="W52" s="114">
        <v>0</v>
      </c>
      <c r="X52" s="114">
        <v>44</v>
      </c>
      <c r="Y52" s="114">
        <v>0</v>
      </c>
      <c r="Z52" s="83" t="s">
        <v>484</v>
      </c>
      <c r="AA52" s="83">
        <v>0</v>
      </c>
      <c r="AB52" s="83">
        <v>0</v>
      </c>
      <c r="AC52" s="114">
        <v>0</v>
      </c>
      <c r="AD52" s="114">
        <v>0</v>
      </c>
      <c r="AE52" s="83" t="s">
        <v>408</v>
      </c>
      <c r="AF52" s="114">
        <v>0</v>
      </c>
      <c r="AG52" s="83">
        <v>0</v>
      </c>
      <c r="AH52" s="83"/>
      <c r="AI52" s="82">
        <f t="shared" ref="AI52:AI55" si="6">J52+L52+M52+O52+Q52+R52+T52+U52+W52+Y52+AA52+AC52+AD52+AF52+AG52+AH52</f>
        <v>5</v>
      </c>
    </row>
    <row r="53" spans="1:35" ht="56.25" customHeight="1" x14ac:dyDescent="0.45">
      <c r="A53" s="170" t="s">
        <v>301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2"/>
    </row>
    <row r="54" spans="1:35" ht="283.5" customHeight="1" x14ac:dyDescent="0.45">
      <c r="A54" s="121">
        <v>1</v>
      </c>
      <c r="B54" s="121" t="s">
        <v>87</v>
      </c>
      <c r="C54" s="121" t="s">
        <v>88</v>
      </c>
      <c r="D54" s="121" t="s">
        <v>89</v>
      </c>
      <c r="E54" s="121" t="s">
        <v>89</v>
      </c>
      <c r="F54" s="121" t="s">
        <v>143</v>
      </c>
      <c r="G54" s="121" t="s">
        <v>187</v>
      </c>
      <c r="H54" s="121" t="s">
        <v>298</v>
      </c>
      <c r="I54" s="122">
        <v>67.31</v>
      </c>
      <c r="J54" s="122">
        <v>0</v>
      </c>
      <c r="K54" s="122">
        <v>55</v>
      </c>
      <c r="L54" s="122">
        <v>5</v>
      </c>
      <c r="M54" s="122">
        <v>0</v>
      </c>
      <c r="N54" s="122">
        <v>12</v>
      </c>
      <c r="O54" s="122">
        <v>10</v>
      </c>
      <c r="P54" s="122">
        <v>0</v>
      </c>
      <c r="Q54" s="122">
        <v>0</v>
      </c>
      <c r="R54" s="122">
        <v>5</v>
      </c>
      <c r="S54" s="121" t="s">
        <v>438</v>
      </c>
      <c r="T54" s="121">
        <v>5</v>
      </c>
      <c r="U54" s="122">
        <v>0</v>
      </c>
      <c r="V54" s="122">
        <v>77</v>
      </c>
      <c r="W54" s="122">
        <v>8</v>
      </c>
      <c r="X54" s="122">
        <v>0</v>
      </c>
      <c r="Y54" s="121">
        <v>0</v>
      </c>
      <c r="Z54" s="121" t="s">
        <v>484</v>
      </c>
      <c r="AA54" s="121">
        <v>0</v>
      </c>
      <c r="AB54" s="121" t="s">
        <v>395</v>
      </c>
      <c r="AC54" s="121">
        <v>10</v>
      </c>
      <c r="AD54" s="122">
        <v>0</v>
      </c>
      <c r="AE54" s="121">
        <v>0.75</v>
      </c>
      <c r="AF54" s="121">
        <v>5</v>
      </c>
      <c r="AG54" s="121">
        <v>0</v>
      </c>
      <c r="AH54" s="121"/>
      <c r="AI54" s="141">
        <f t="shared" si="6"/>
        <v>48</v>
      </c>
    </row>
    <row r="55" spans="1:35" s="124" customFormat="1" ht="156.75" customHeight="1" x14ac:dyDescent="0.45">
      <c r="A55" s="84">
        <v>2</v>
      </c>
      <c r="B55" s="113" t="s">
        <v>90</v>
      </c>
      <c r="C55" s="84" t="s">
        <v>91</v>
      </c>
      <c r="D55" s="118" t="s">
        <v>530</v>
      </c>
      <c r="E55" s="84" t="s">
        <v>232</v>
      </c>
      <c r="F55" s="84" t="s">
        <v>370</v>
      </c>
      <c r="G55" s="123" t="s">
        <v>308</v>
      </c>
      <c r="H55" s="123" t="s">
        <v>233</v>
      </c>
      <c r="I55" s="113">
        <v>83.9</v>
      </c>
      <c r="J55" s="113">
        <v>5</v>
      </c>
      <c r="K55" s="113">
        <v>2.91</v>
      </c>
      <c r="L55" s="113">
        <v>0</v>
      </c>
      <c r="M55" s="113">
        <v>0</v>
      </c>
      <c r="N55" s="113">
        <v>1</v>
      </c>
      <c r="O55" s="113">
        <v>0</v>
      </c>
      <c r="P55" s="113">
        <v>0</v>
      </c>
      <c r="Q55" s="113">
        <v>0</v>
      </c>
      <c r="R55" s="113">
        <v>5</v>
      </c>
      <c r="S55" s="84" t="s">
        <v>411</v>
      </c>
      <c r="T55" s="84">
        <v>0</v>
      </c>
      <c r="U55" s="113">
        <v>0</v>
      </c>
      <c r="V55" s="113">
        <v>0</v>
      </c>
      <c r="W55" s="113">
        <v>0</v>
      </c>
      <c r="X55" s="113">
        <v>27</v>
      </c>
      <c r="Y55" s="83">
        <v>0</v>
      </c>
      <c r="Z55" s="83" t="s">
        <v>484</v>
      </c>
      <c r="AA55" s="83">
        <v>0</v>
      </c>
      <c r="AB55" s="83">
        <v>0</v>
      </c>
      <c r="AC55" s="83">
        <v>0</v>
      </c>
      <c r="AD55" s="114">
        <v>0</v>
      </c>
      <c r="AE55" s="83" t="s">
        <v>492</v>
      </c>
      <c r="AF55" s="83">
        <v>0</v>
      </c>
      <c r="AG55" s="83">
        <v>0</v>
      </c>
      <c r="AH55" s="83"/>
      <c r="AI55" s="82">
        <f t="shared" si="6"/>
        <v>10</v>
      </c>
    </row>
    <row r="56" spans="1:35" x14ac:dyDescent="0.45">
      <c r="A56" s="125"/>
      <c r="B56" s="125"/>
      <c r="C56" s="126"/>
      <c r="D56" s="126"/>
    </row>
    <row r="57" spans="1:35" x14ac:dyDescent="0.45">
      <c r="A57" s="169" t="s">
        <v>299</v>
      </c>
      <c r="B57" s="169"/>
      <c r="C57" s="169"/>
      <c r="D57" s="169"/>
    </row>
    <row r="58" spans="1:35" x14ac:dyDescent="0.45">
      <c r="A58" s="169" t="s">
        <v>300</v>
      </c>
      <c r="B58" s="169"/>
      <c r="C58" s="169"/>
      <c r="D58" s="169"/>
    </row>
    <row r="59" spans="1:35" x14ac:dyDescent="0.45">
      <c r="A59" s="152" t="s">
        <v>382</v>
      </c>
      <c r="B59" s="152"/>
      <c r="C59" s="152"/>
      <c r="D59" s="152"/>
      <c r="E59" s="131"/>
      <c r="F59" s="131"/>
      <c r="G59" s="131"/>
      <c r="H59" s="131"/>
      <c r="I59" s="132"/>
      <c r="J59" s="80"/>
      <c r="K59" s="132"/>
      <c r="L59" s="80"/>
      <c r="M59" s="80"/>
      <c r="N59" s="80"/>
      <c r="O59" s="80"/>
      <c r="P59" s="132"/>
      <c r="Q59" s="80"/>
      <c r="R59" s="80"/>
      <c r="S59" s="80"/>
      <c r="T59" s="80"/>
      <c r="U59" s="80"/>
      <c r="V59" s="132"/>
      <c r="W59" s="132"/>
      <c r="X59" s="132"/>
      <c r="Y59" s="80"/>
      <c r="Z59" s="132"/>
      <c r="AA59" s="80"/>
      <c r="AB59" s="80"/>
      <c r="AC59" s="132"/>
      <c r="AD59" s="133"/>
      <c r="AE59" s="133"/>
      <c r="AF59" s="80"/>
      <c r="AG59" s="132"/>
      <c r="AH59" s="134"/>
      <c r="AI59" s="134"/>
    </row>
    <row r="60" spans="1:35" x14ac:dyDescent="0.45">
      <c r="A60" s="132"/>
    </row>
    <row r="61" spans="1:35" x14ac:dyDescent="0.45">
      <c r="A61" s="132"/>
    </row>
    <row r="62" spans="1:35" x14ac:dyDescent="0.45">
      <c r="A62" s="131"/>
      <c r="B62" s="132"/>
      <c r="C62" s="131"/>
      <c r="D62" s="131"/>
      <c r="E62" s="131"/>
      <c r="F62" s="131"/>
      <c r="G62" s="131"/>
      <c r="H62" s="131"/>
      <c r="I62" s="132"/>
      <c r="J62" s="80"/>
      <c r="K62" s="136"/>
      <c r="L62" s="80"/>
      <c r="M62" s="80"/>
      <c r="N62" s="80"/>
      <c r="O62" s="80"/>
      <c r="P62" s="132"/>
      <c r="Q62" s="80"/>
      <c r="R62" s="80"/>
      <c r="S62" s="80"/>
      <c r="T62" s="80"/>
      <c r="U62" s="80"/>
      <c r="V62" s="132"/>
      <c r="W62" s="132"/>
      <c r="X62" s="132"/>
      <c r="Y62" s="80"/>
      <c r="Z62" s="132"/>
      <c r="AA62" s="80"/>
      <c r="AB62" s="80"/>
      <c r="AC62" s="132"/>
      <c r="AD62" s="133"/>
      <c r="AE62" s="133"/>
      <c r="AF62" s="80"/>
      <c r="AG62" s="132"/>
      <c r="AH62" s="134"/>
      <c r="AI62" s="134"/>
    </row>
    <row r="63" spans="1:35" x14ac:dyDescent="0.45">
      <c r="A63" s="132"/>
      <c r="B63" s="132"/>
      <c r="C63" s="131"/>
      <c r="D63" s="131"/>
      <c r="E63" s="131"/>
      <c r="F63" s="131"/>
      <c r="G63" s="131"/>
      <c r="H63" s="131"/>
      <c r="I63" s="132"/>
      <c r="J63" s="80"/>
      <c r="K63" s="132"/>
      <c r="L63" s="80"/>
      <c r="M63" s="80"/>
      <c r="N63" s="80"/>
      <c r="O63" s="80"/>
      <c r="P63" s="132"/>
      <c r="Q63" s="80"/>
      <c r="R63" s="80"/>
      <c r="S63" s="80"/>
      <c r="T63" s="80"/>
      <c r="U63" s="80"/>
      <c r="V63" s="132"/>
      <c r="W63" s="132"/>
      <c r="X63" s="132"/>
      <c r="Y63" s="80"/>
      <c r="Z63" s="132"/>
      <c r="AA63" s="80"/>
      <c r="AB63" s="80"/>
      <c r="AC63" s="132"/>
      <c r="AD63" s="133"/>
      <c r="AE63" s="133"/>
      <c r="AF63" s="80"/>
      <c r="AG63" s="132"/>
      <c r="AH63" s="134"/>
      <c r="AI63" s="134"/>
    </row>
    <row r="64" spans="1:35" x14ac:dyDescent="0.45">
      <c r="A64" s="132"/>
      <c r="B64" s="132"/>
      <c r="C64" s="131"/>
      <c r="D64" s="131"/>
      <c r="E64" s="131"/>
      <c r="F64" s="131"/>
      <c r="G64" s="131"/>
      <c r="H64" s="131"/>
      <c r="I64" s="132"/>
      <c r="J64" s="80"/>
      <c r="K64" s="132"/>
      <c r="L64" s="80"/>
      <c r="M64" s="80"/>
      <c r="N64" s="80"/>
      <c r="O64" s="80"/>
      <c r="P64" s="132"/>
      <c r="Q64" s="80"/>
      <c r="R64" s="80"/>
      <c r="S64" s="80"/>
      <c r="T64" s="80"/>
      <c r="U64" s="80"/>
      <c r="V64" s="132"/>
      <c r="W64" s="132"/>
      <c r="X64" s="132"/>
      <c r="Y64" s="80"/>
      <c r="Z64" s="132"/>
      <c r="AA64" s="80"/>
      <c r="AB64" s="80"/>
      <c r="AC64" s="132"/>
      <c r="AD64" s="133"/>
      <c r="AE64" s="133"/>
      <c r="AF64" s="80"/>
      <c r="AG64" s="132"/>
      <c r="AH64" s="134"/>
      <c r="AI64" s="134"/>
    </row>
    <row r="65" spans="1:35" x14ac:dyDescent="0.45">
      <c r="A65" s="132"/>
      <c r="B65" s="132"/>
      <c r="C65" s="131"/>
      <c r="D65" s="131"/>
      <c r="E65" s="131"/>
      <c r="F65" s="131"/>
      <c r="G65" s="131"/>
      <c r="H65" s="131"/>
      <c r="I65" s="132"/>
      <c r="J65" s="80"/>
      <c r="K65" s="132"/>
      <c r="L65" s="80"/>
      <c r="M65" s="80"/>
      <c r="N65" s="80"/>
      <c r="O65" s="80"/>
      <c r="P65" s="132"/>
      <c r="Q65" s="80"/>
      <c r="R65" s="80"/>
      <c r="S65" s="80"/>
      <c r="T65" s="80"/>
      <c r="U65" s="80"/>
      <c r="V65" s="132"/>
      <c r="W65" s="132"/>
      <c r="X65" s="132"/>
      <c r="Y65" s="80"/>
      <c r="Z65" s="132"/>
      <c r="AA65" s="80"/>
      <c r="AB65" s="80"/>
      <c r="AC65" s="132"/>
      <c r="AD65" s="133"/>
      <c r="AE65" s="133"/>
      <c r="AF65" s="80"/>
      <c r="AG65" s="132"/>
      <c r="AH65" s="134"/>
      <c r="AI65" s="134"/>
    </row>
    <row r="66" spans="1:35" x14ac:dyDescent="0.45">
      <c r="A66" s="132"/>
      <c r="B66" s="132"/>
      <c r="C66" s="131"/>
      <c r="D66" s="131"/>
      <c r="E66" s="131"/>
      <c r="F66" s="131"/>
      <c r="G66" s="131"/>
      <c r="H66" s="131"/>
      <c r="I66" s="132"/>
      <c r="J66" s="80"/>
      <c r="K66" s="136"/>
      <c r="L66" s="80"/>
      <c r="M66" s="80"/>
      <c r="N66" s="80"/>
      <c r="O66" s="80"/>
      <c r="P66" s="132"/>
      <c r="Q66" s="80"/>
      <c r="R66" s="80"/>
      <c r="S66" s="80"/>
      <c r="T66" s="80"/>
      <c r="U66" s="80"/>
      <c r="V66" s="132"/>
      <c r="W66" s="132"/>
      <c r="X66" s="132"/>
      <c r="Y66" s="80"/>
      <c r="Z66" s="131"/>
      <c r="AA66" s="134"/>
      <c r="AB66" s="134"/>
      <c r="AC66" s="132"/>
      <c r="AD66" s="133"/>
      <c r="AE66" s="133"/>
      <c r="AF66" s="80"/>
      <c r="AG66" s="132"/>
      <c r="AH66" s="134"/>
      <c r="AI66" s="134"/>
    </row>
    <row r="67" spans="1:35" x14ac:dyDescent="0.45">
      <c r="A67" s="132"/>
      <c r="B67" s="132"/>
      <c r="C67" s="131"/>
      <c r="D67" s="131"/>
      <c r="E67" s="131"/>
      <c r="F67" s="131"/>
      <c r="G67" s="131"/>
      <c r="H67" s="131"/>
      <c r="I67" s="132"/>
      <c r="J67" s="80"/>
      <c r="K67" s="136"/>
      <c r="L67" s="80"/>
      <c r="M67" s="80"/>
      <c r="N67" s="80"/>
      <c r="O67" s="80"/>
      <c r="P67" s="132"/>
      <c r="Q67" s="80"/>
      <c r="R67" s="80"/>
      <c r="S67" s="80"/>
      <c r="T67" s="80"/>
      <c r="U67" s="80"/>
      <c r="V67" s="132"/>
      <c r="W67" s="132"/>
      <c r="X67" s="132"/>
      <c r="Y67" s="80"/>
      <c r="Z67" s="132"/>
      <c r="AA67" s="80"/>
      <c r="AB67" s="80"/>
      <c r="AC67" s="132"/>
      <c r="AD67" s="133"/>
      <c r="AE67" s="133"/>
      <c r="AF67" s="80"/>
      <c r="AG67" s="132"/>
      <c r="AH67" s="134"/>
      <c r="AI67" s="134"/>
    </row>
    <row r="68" spans="1:35" x14ac:dyDescent="0.45">
      <c r="A68" s="132"/>
      <c r="B68" s="132"/>
      <c r="C68" s="131"/>
      <c r="D68" s="131"/>
      <c r="E68" s="131"/>
      <c r="F68" s="131"/>
      <c r="G68" s="131"/>
      <c r="H68" s="131"/>
      <c r="I68" s="132"/>
      <c r="J68" s="80"/>
      <c r="K68" s="132"/>
      <c r="L68" s="80"/>
      <c r="M68" s="80"/>
      <c r="N68" s="80"/>
      <c r="O68" s="80"/>
      <c r="P68" s="132"/>
      <c r="Q68" s="80"/>
      <c r="R68" s="80"/>
      <c r="S68" s="80"/>
      <c r="T68" s="80"/>
      <c r="U68" s="80"/>
      <c r="V68" s="132"/>
      <c r="W68" s="132"/>
      <c r="X68" s="132"/>
      <c r="Y68" s="80"/>
      <c r="Z68" s="132"/>
      <c r="AA68" s="80"/>
      <c r="AB68" s="80"/>
      <c r="AC68" s="132"/>
      <c r="AD68" s="133"/>
      <c r="AE68" s="133"/>
      <c r="AF68" s="80"/>
      <c r="AG68" s="132"/>
      <c r="AH68" s="134"/>
      <c r="AI68" s="134"/>
    </row>
    <row r="69" spans="1:35" x14ac:dyDescent="0.45">
      <c r="A69" s="131"/>
      <c r="B69" s="132"/>
      <c r="C69" s="131"/>
      <c r="D69" s="131"/>
      <c r="E69" s="131"/>
      <c r="F69" s="131"/>
      <c r="G69" s="131"/>
      <c r="H69" s="131"/>
      <c r="I69" s="132"/>
      <c r="J69" s="80"/>
      <c r="K69" s="136"/>
      <c r="L69" s="80"/>
      <c r="M69" s="80"/>
      <c r="N69" s="80"/>
      <c r="O69" s="80"/>
      <c r="P69" s="132"/>
      <c r="Q69" s="80"/>
      <c r="R69" s="80"/>
      <c r="S69" s="80"/>
      <c r="T69" s="80"/>
      <c r="U69" s="80"/>
      <c r="V69" s="132"/>
      <c r="W69" s="132"/>
      <c r="X69" s="132"/>
      <c r="Y69" s="80"/>
      <c r="Z69" s="132"/>
      <c r="AA69" s="80"/>
      <c r="AB69" s="80"/>
      <c r="AC69" s="132"/>
      <c r="AD69" s="133"/>
      <c r="AE69" s="133"/>
      <c r="AF69" s="80"/>
      <c r="AG69" s="132"/>
      <c r="AH69" s="80"/>
      <c r="AI69" s="134"/>
    </row>
    <row r="70" spans="1:35" x14ac:dyDescent="0.45">
      <c r="A70" s="131"/>
      <c r="B70" s="85"/>
      <c r="C70" s="85"/>
      <c r="D70" s="85"/>
      <c r="E70" s="85"/>
      <c r="F70" s="85"/>
      <c r="G70" s="85"/>
      <c r="H70" s="85"/>
      <c r="I70" s="85"/>
      <c r="K70" s="85"/>
      <c r="P70" s="85"/>
      <c r="V70" s="85"/>
      <c r="W70" s="85"/>
      <c r="X70" s="85"/>
      <c r="Z70" s="85"/>
      <c r="AG70" s="85"/>
    </row>
    <row r="71" spans="1:35" x14ac:dyDescent="0.45">
      <c r="A71" s="85"/>
    </row>
    <row r="72" spans="1:35" x14ac:dyDescent="0.45">
      <c r="A72" s="131"/>
      <c r="B72" s="85"/>
      <c r="C72" s="85"/>
      <c r="D72" s="85"/>
      <c r="E72" s="85"/>
      <c r="F72" s="85"/>
      <c r="G72" s="85"/>
      <c r="H72" s="85"/>
      <c r="I72" s="85"/>
      <c r="K72" s="85"/>
      <c r="P72" s="85"/>
      <c r="V72" s="85"/>
      <c r="W72" s="85"/>
      <c r="X72" s="85"/>
      <c r="Z72" s="85"/>
      <c r="AG72" s="85"/>
    </row>
    <row r="73" spans="1:35" x14ac:dyDescent="0.45">
      <c r="A73" s="85"/>
      <c r="B73" s="132"/>
      <c r="C73" s="131"/>
      <c r="D73" s="131"/>
      <c r="E73" s="131"/>
      <c r="F73" s="131"/>
      <c r="G73" s="131"/>
      <c r="H73" s="131"/>
      <c r="I73" s="132"/>
      <c r="J73" s="80"/>
      <c r="K73" s="136"/>
      <c r="L73" s="80"/>
      <c r="M73" s="80"/>
      <c r="N73" s="80"/>
      <c r="O73" s="80"/>
      <c r="P73" s="132"/>
      <c r="Q73" s="80"/>
      <c r="R73" s="80"/>
      <c r="S73" s="80"/>
      <c r="T73" s="80"/>
      <c r="U73" s="80"/>
      <c r="V73" s="132"/>
      <c r="W73" s="132"/>
      <c r="X73" s="132"/>
      <c r="Y73" s="80"/>
      <c r="Z73" s="132"/>
      <c r="AA73" s="134"/>
      <c r="AB73" s="134"/>
      <c r="AC73" s="132"/>
      <c r="AD73" s="133"/>
      <c r="AE73" s="133"/>
      <c r="AF73" s="80"/>
      <c r="AG73" s="132"/>
      <c r="AH73" s="134"/>
      <c r="AI73" s="134"/>
    </row>
    <row r="74" spans="1:35" x14ac:dyDescent="0.45">
      <c r="A74" s="131"/>
      <c r="B74" s="85"/>
      <c r="C74" s="85"/>
      <c r="D74" s="85"/>
      <c r="E74" s="85"/>
      <c r="F74" s="85"/>
      <c r="G74" s="85"/>
      <c r="H74" s="85"/>
      <c r="I74" s="85"/>
      <c r="K74" s="85"/>
      <c r="P74" s="85"/>
      <c r="V74" s="85"/>
      <c r="W74" s="85"/>
      <c r="X74" s="85"/>
      <c r="Z74" s="85"/>
      <c r="AG74" s="85"/>
    </row>
    <row r="75" spans="1:35" x14ac:dyDescent="0.45">
      <c r="A75" s="85"/>
    </row>
    <row r="77" spans="1:35" x14ac:dyDescent="0.45">
      <c r="A77" s="131"/>
    </row>
    <row r="78" spans="1:35" x14ac:dyDescent="0.45">
      <c r="A78" s="131"/>
    </row>
    <row r="79" spans="1:35" x14ac:dyDescent="0.45">
      <c r="A79" s="131"/>
    </row>
    <row r="80" spans="1:35" x14ac:dyDescent="0.45">
      <c r="A80" s="131"/>
    </row>
    <row r="82" spans="1:35" x14ac:dyDescent="0.45">
      <c r="A82" s="131"/>
    </row>
    <row r="83" spans="1:35" x14ac:dyDescent="0.45">
      <c r="A83" s="131"/>
      <c r="B83" s="132"/>
      <c r="C83" s="131"/>
      <c r="D83" s="131"/>
      <c r="E83" s="131"/>
      <c r="F83" s="131"/>
      <c r="G83" s="131"/>
      <c r="H83" s="131"/>
      <c r="I83" s="132"/>
      <c r="J83" s="80"/>
      <c r="K83" s="132"/>
      <c r="L83" s="80"/>
      <c r="M83" s="80"/>
      <c r="N83" s="80"/>
      <c r="O83" s="80"/>
      <c r="P83" s="132"/>
      <c r="Q83" s="80"/>
      <c r="R83" s="80"/>
      <c r="S83" s="80"/>
      <c r="T83" s="80"/>
      <c r="U83" s="80"/>
      <c r="V83" s="132"/>
      <c r="W83" s="132"/>
      <c r="X83" s="132"/>
      <c r="Y83" s="80"/>
      <c r="Z83" s="132"/>
      <c r="AA83" s="134"/>
      <c r="AB83" s="134"/>
      <c r="AC83" s="132"/>
      <c r="AD83" s="133"/>
      <c r="AE83" s="133"/>
      <c r="AF83" s="80"/>
      <c r="AG83" s="132"/>
      <c r="AH83" s="134"/>
      <c r="AI83" s="134"/>
    </row>
    <row r="84" spans="1:35" x14ac:dyDescent="0.45">
      <c r="A84" s="131"/>
      <c r="B84" s="131"/>
      <c r="C84" s="131"/>
      <c r="D84" s="131"/>
      <c r="E84" s="131"/>
      <c r="F84" s="131"/>
      <c r="G84" s="131"/>
      <c r="H84" s="131"/>
      <c r="I84" s="132"/>
      <c r="J84" s="80"/>
      <c r="K84" s="132"/>
      <c r="L84" s="80"/>
      <c r="M84" s="80"/>
      <c r="N84" s="80"/>
      <c r="O84" s="80"/>
      <c r="P84" s="131"/>
      <c r="Q84" s="80"/>
      <c r="R84" s="80"/>
      <c r="S84" s="80"/>
      <c r="T84" s="80"/>
      <c r="U84" s="80"/>
      <c r="V84" s="132"/>
      <c r="W84" s="132"/>
      <c r="X84" s="132"/>
      <c r="Y84" s="80"/>
      <c r="Z84" s="131"/>
      <c r="AA84" s="134"/>
      <c r="AB84" s="134"/>
      <c r="AC84" s="132"/>
      <c r="AD84" s="133"/>
      <c r="AE84" s="133"/>
      <c r="AF84" s="80"/>
      <c r="AG84" s="131"/>
      <c r="AH84" s="134"/>
      <c r="AI84" s="134"/>
    </row>
    <row r="85" spans="1:35" x14ac:dyDescent="0.45">
      <c r="A85" s="131"/>
    </row>
    <row r="86" spans="1:35" x14ac:dyDescent="0.45">
      <c r="A86" s="131"/>
    </row>
    <row r="87" spans="1:35" x14ac:dyDescent="0.45">
      <c r="A87" s="131"/>
      <c r="B87" s="137"/>
      <c r="C87" s="137"/>
      <c r="D87" s="137"/>
      <c r="E87" s="137"/>
      <c r="F87" s="137"/>
      <c r="G87" s="137"/>
      <c r="H87" s="137"/>
      <c r="I87" s="137"/>
      <c r="J87" s="137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37"/>
      <c r="AI87" s="137"/>
    </row>
    <row r="88" spans="1:35" x14ac:dyDescent="0.45">
      <c r="A88" s="137"/>
      <c r="B88" s="131"/>
      <c r="C88" s="131"/>
      <c r="D88" s="131"/>
      <c r="E88" s="131"/>
      <c r="F88" s="131"/>
      <c r="G88" s="131"/>
      <c r="H88" s="131"/>
      <c r="J88" s="80"/>
      <c r="L88" s="80"/>
      <c r="M88" s="80"/>
      <c r="N88" s="80"/>
      <c r="O88" s="80"/>
      <c r="Q88" s="80"/>
      <c r="R88" s="80"/>
      <c r="S88" s="80"/>
      <c r="T88" s="80"/>
      <c r="U88" s="80"/>
      <c r="X88" s="132"/>
      <c r="Y88" s="80"/>
      <c r="AA88" s="134"/>
      <c r="AB88" s="134"/>
      <c r="AC88" s="132"/>
      <c r="AD88" s="133"/>
      <c r="AE88" s="133"/>
      <c r="AF88" s="80"/>
      <c r="AG88" s="132"/>
      <c r="AH88" s="134"/>
      <c r="AI88" s="134"/>
    </row>
    <row r="89" spans="1:35" x14ac:dyDescent="0.45">
      <c r="A89" s="131"/>
      <c r="B89" s="135"/>
    </row>
    <row r="90" spans="1:35" x14ac:dyDescent="0.45">
      <c r="A90" s="135"/>
    </row>
    <row r="102" spans="3:34" x14ac:dyDescent="0.45">
      <c r="C102" s="79"/>
      <c r="D102" s="79"/>
      <c r="E102" s="79"/>
      <c r="J102" s="79"/>
      <c r="K102" s="79"/>
      <c r="L102" s="79"/>
      <c r="M102" s="79"/>
      <c r="N102" s="79"/>
      <c r="O102" s="79"/>
      <c r="Q102" s="79"/>
      <c r="R102" s="79"/>
      <c r="S102" s="128"/>
      <c r="T102" s="79"/>
      <c r="U102" s="79"/>
      <c r="Y102" s="79"/>
      <c r="AA102" s="79"/>
      <c r="AB102" s="79"/>
      <c r="AC102" s="79" t="s">
        <v>234</v>
      </c>
      <c r="AD102" s="79"/>
      <c r="AE102" s="79"/>
      <c r="AF102" s="79"/>
      <c r="AH102" s="79"/>
    </row>
  </sheetData>
  <mergeCells count="35">
    <mergeCell ref="AI2:AI4"/>
    <mergeCell ref="A57:D57"/>
    <mergeCell ref="A58:D58"/>
    <mergeCell ref="A53:AI53"/>
    <mergeCell ref="A1:AI1"/>
    <mergeCell ref="A2:A5"/>
    <mergeCell ref="B2:B5"/>
    <mergeCell ref="C2:C5"/>
    <mergeCell ref="D2:D5"/>
    <mergeCell ref="E2:E5"/>
    <mergeCell ref="F2:F5"/>
    <mergeCell ref="G2:G5"/>
    <mergeCell ref="H2:H5"/>
    <mergeCell ref="I2:U2"/>
    <mergeCell ref="I3:J4"/>
    <mergeCell ref="AH3:AH4"/>
    <mergeCell ref="K87:X87"/>
    <mergeCell ref="Y87:AG87"/>
    <mergeCell ref="Z3:AA4"/>
    <mergeCell ref="V3:W4"/>
    <mergeCell ref="X3:Y4"/>
    <mergeCell ref="U3:U4"/>
    <mergeCell ref="K3:L4"/>
    <mergeCell ref="M3:M4"/>
    <mergeCell ref="N3:O4"/>
    <mergeCell ref="P3:Q4"/>
    <mergeCell ref="R3:T3"/>
    <mergeCell ref="S4:T4"/>
    <mergeCell ref="A59:D59"/>
    <mergeCell ref="V2:AA2"/>
    <mergeCell ref="AD3:AD4"/>
    <mergeCell ref="AG3:AG4"/>
    <mergeCell ref="AE3:AF4"/>
    <mergeCell ref="AB2:AG2"/>
    <mergeCell ref="AB3:AC4"/>
  </mergeCells>
  <pageMargins left="0.7" right="0.7" top="0.75" bottom="0.75" header="0.3" footer="0.3"/>
  <pageSetup paperSize="9" scale="23" fitToHeight="0" orientation="landscape" r:id="rId1"/>
  <rowBreaks count="1" manualBreakCount="1">
    <brk id="47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109"/>
  <sheetViews>
    <sheetView topLeftCell="A41" zoomScale="33" zoomScaleNormal="33" workbookViewId="0">
      <selection activeCell="AA6" sqref="AA6:AA49"/>
    </sheetView>
  </sheetViews>
  <sheetFormatPr defaultColWidth="9.140625" defaultRowHeight="15.75" x14ac:dyDescent="0.25"/>
  <cols>
    <col min="1" max="1" width="10.85546875" style="9" customWidth="1"/>
    <col min="2" max="2" width="27" style="9" customWidth="1"/>
    <col min="3" max="3" width="37.28515625" style="15" customWidth="1"/>
    <col min="4" max="4" width="67.7109375" style="15" customWidth="1"/>
    <col min="5" max="5" width="56.42578125" style="1" customWidth="1"/>
    <col min="6" max="6" width="49.28515625" style="1" customWidth="1"/>
    <col min="7" max="7" width="48.85546875" style="1" customWidth="1"/>
    <col min="8" max="8" width="15.140625" style="1" customWidth="1"/>
    <col min="9" max="9" width="20.7109375" style="5" customWidth="1"/>
    <col min="10" max="10" width="13" style="16" customWidth="1"/>
    <col min="11" max="11" width="12.5703125" style="5" customWidth="1"/>
    <col min="12" max="12" width="26.5703125" style="5" customWidth="1"/>
    <col min="13" max="13" width="13.7109375" style="5" customWidth="1"/>
    <col min="14" max="14" width="20.5703125" style="5" customWidth="1"/>
    <col min="15" max="15" width="12.7109375" style="1" customWidth="1"/>
    <col min="16" max="16" width="18.42578125" style="5" customWidth="1"/>
    <col min="17" max="17" width="30.28515625" style="5" customWidth="1"/>
    <col min="18" max="18" width="102" style="21" customWidth="1"/>
    <col min="19" max="19" width="12.5703125" style="21" customWidth="1"/>
    <col min="20" max="20" width="26.28515625" style="5" customWidth="1"/>
    <col min="21" max="21" width="12" style="1" customWidth="1"/>
    <col min="22" max="22" width="10.5703125" style="1" customWidth="1"/>
    <col min="23" max="23" width="12.7109375" style="1" customWidth="1"/>
    <col min="24" max="24" width="12.28515625" style="5" customWidth="1"/>
    <col min="25" max="25" width="18.85546875" style="1" customWidth="1"/>
    <col min="26" max="26" width="11" style="5" customWidth="1"/>
    <col min="27" max="27" width="36.5703125" style="5" customWidth="1"/>
    <col min="28" max="28" width="8.28515625" style="1" customWidth="1"/>
    <col min="29" max="29" width="25.28515625" style="8" customWidth="1"/>
    <col min="30" max="30" width="32.140625" style="8" customWidth="1"/>
    <col min="31" max="31" width="16.5703125" style="5" customWidth="1"/>
    <col min="32" max="32" width="21.85546875" style="1" customWidth="1"/>
    <col min="33" max="33" width="14.5703125" style="5" customWidth="1"/>
    <col min="34" max="34" width="24.85546875" style="5" customWidth="1"/>
    <col min="35" max="16384" width="9.140625" style="1"/>
  </cols>
  <sheetData>
    <row r="1" spans="1:34" ht="36.75" customHeight="1" x14ac:dyDescent="0.25">
      <c r="A1" s="186" t="s">
        <v>357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8"/>
    </row>
    <row r="2" spans="1:34" s="2" customFormat="1" ht="99" customHeight="1" x14ac:dyDescent="0.25">
      <c r="A2" s="184" t="s">
        <v>148</v>
      </c>
      <c r="B2" s="184" t="s">
        <v>9</v>
      </c>
      <c r="C2" s="184" t="s">
        <v>149</v>
      </c>
      <c r="D2" s="184" t="s">
        <v>150</v>
      </c>
      <c r="E2" s="184" t="s">
        <v>138</v>
      </c>
      <c r="F2" s="184" t="s">
        <v>152</v>
      </c>
      <c r="G2" s="184" t="s">
        <v>153</v>
      </c>
      <c r="H2" s="176" t="s">
        <v>154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6" t="s">
        <v>155</v>
      </c>
      <c r="V2" s="177"/>
      <c r="W2" s="177"/>
      <c r="X2" s="177"/>
      <c r="Y2" s="177"/>
      <c r="Z2" s="178"/>
      <c r="AA2" s="176" t="s">
        <v>156</v>
      </c>
      <c r="AB2" s="177"/>
      <c r="AC2" s="177"/>
      <c r="AD2" s="177"/>
      <c r="AE2" s="177"/>
      <c r="AF2" s="178"/>
      <c r="AG2" s="34" t="s">
        <v>157</v>
      </c>
      <c r="AH2" s="156" t="s">
        <v>158</v>
      </c>
    </row>
    <row r="3" spans="1:34" s="2" customFormat="1" ht="51" customHeight="1" x14ac:dyDescent="0.25">
      <c r="A3" s="189"/>
      <c r="B3" s="189"/>
      <c r="C3" s="189"/>
      <c r="D3" s="189"/>
      <c r="E3" s="189"/>
      <c r="F3" s="189"/>
      <c r="G3" s="189"/>
      <c r="H3" s="179" t="s">
        <v>393</v>
      </c>
      <c r="I3" s="180"/>
      <c r="J3" s="179" t="s">
        <v>344</v>
      </c>
      <c r="K3" s="180"/>
      <c r="L3" s="184" t="s">
        <v>345</v>
      </c>
      <c r="M3" s="179" t="s">
        <v>346</v>
      </c>
      <c r="N3" s="180"/>
      <c r="O3" s="179" t="s">
        <v>347</v>
      </c>
      <c r="P3" s="180"/>
      <c r="Q3" s="195" t="s">
        <v>348</v>
      </c>
      <c r="R3" s="196"/>
      <c r="S3" s="197"/>
      <c r="T3" s="184" t="s">
        <v>351</v>
      </c>
      <c r="U3" s="179" t="s">
        <v>392</v>
      </c>
      <c r="V3" s="180"/>
      <c r="W3" s="193" t="s">
        <v>409</v>
      </c>
      <c r="X3" s="180"/>
      <c r="Y3" s="179" t="s">
        <v>352</v>
      </c>
      <c r="Z3" s="180"/>
      <c r="AA3" s="179" t="s">
        <v>353</v>
      </c>
      <c r="AB3" s="180"/>
      <c r="AC3" s="184" t="s">
        <v>391</v>
      </c>
      <c r="AD3" s="179" t="s">
        <v>354</v>
      </c>
      <c r="AE3" s="180"/>
      <c r="AF3" s="180" t="s">
        <v>355</v>
      </c>
      <c r="AG3" s="184" t="s">
        <v>356</v>
      </c>
      <c r="AH3" s="168"/>
    </row>
    <row r="4" spans="1:34" s="3" customFormat="1" ht="349.5" customHeight="1" x14ac:dyDescent="0.25">
      <c r="A4" s="189"/>
      <c r="B4" s="189"/>
      <c r="C4" s="189"/>
      <c r="D4" s="189"/>
      <c r="E4" s="189"/>
      <c r="F4" s="189"/>
      <c r="G4" s="189"/>
      <c r="H4" s="181"/>
      <c r="I4" s="182"/>
      <c r="J4" s="181"/>
      <c r="K4" s="182"/>
      <c r="L4" s="185"/>
      <c r="M4" s="181"/>
      <c r="N4" s="182"/>
      <c r="O4" s="181"/>
      <c r="P4" s="182"/>
      <c r="Q4" s="35" t="s">
        <v>349</v>
      </c>
      <c r="R4" s="181" t="s">
        <v>350</v>
      </c>
      <c r="S4" s="182"/>
      <c r="T4" s="185"/>
      <c r="U4" s="181"/>
      <c r="V4" s="182"/>
      <c r="W4" s="194"/>
      <c r="X4" s="182"/>
      <c r="Y4" s="181"/>
      <c r="Z4" s="182"/>
      <c r="AA4" s="181"/>
      <c r="AB4" s="182"/>
      <c r="AC4" s="185"/>
      <c r="AD4" s="181"/>
      <c r="AE4" s="182"/>
      <c r="AF4" s="182"/>
      <c r="AG4" s="185"/>
      <c r="AH4" s="157"/>
    </row>
    <row r="5" spans="1:34" s="5" customFormat="1" ht="30" customHeight="1" x14ac:dyDescent="0.25">
      <c r="A5" s="185"/>
      <c r="B5" s="185"/>
      <c r="C5" s="185"/>
      <c r="D5" s="185"/>
      <c r="E5" s="185"/>
      <c r="F5" s="185"/>
      <c r="G5" s="185"/>
      <c r="H5" s="6" t="s">
        <v>159</v>
      </c>
      <c r="I5" s="6" t="s">
        <v>160</v>
      </c>
      <c r="J5" s="6" t="s">
        <v>159</v>
      </c>
      <c r="K5" s="6" t="s">
        <v>160</v>
      </c>
      <c r="L5" s="6" t="s">
        <v>160</v>
      </c>
      <c r="M5" s="6" t="s">
        <v>159</v>
      </c>
      <c r="N5" s="6" t="s">
        <v>160</v>
      </c>
      <c r="O5" s="6" t="s">
        <v>159</v>
      </c>
      <c r="P5" s="6" t="s">
        <v>160</v>
      </c>
      <c r="Q5" s="7" t="s">
        <v>160</v>
      </c>
      <c r="R5" s="6" t="s">
        <v>159</v>
      </c>
      <c r="S5" s="6" t="s">
        <v>160</v>
      </c>
      <c r="T5" s="6" t="s">
        <v>160</v>
      </c>
      <c r="U5" s="6" t="s">
        <v>159</v>
      </c>
      <c r="V5" s="6" t="s">
        <v>160</v>
      </c>
      <c r="W5" s="6" t="s">
        <v>159</v>
      </c>
      <c r="X5" s="6" t="s">
        <v>160</v>
      </c>
      <c r="Y5" s="6" t="s">
        <v>159</v>
      </c>
      <c r="Z5" s="6" t="s">
        <v>160</v>
      </c>
      <c r="AA5" s="6" t="s">
        <v>159</v>
      </c>
      <c r="AB5" s="6" t="s">
        <v>160</v>
      </c>
      <c r="AC5" s="7" t="s">
        <v>160</v>
      </c>
      <c r="AD5" s="7" t="s">
        <v>159</v>
      </c>
      <c r="AE5" s="6" t="s">
        <v>160</v>
      </c>
      <c r="AF5" s="6" t="s">
        <v>160</v>
      </c>
      <c r="AG5" s="6" t="s">
        <v>160</v>
      </c>
      <c r="AH5" s="4" t="s">
        <v>160</v>
      </c>
    </row>
    <row r="6" spans="1:34" s="5" customFormat="1" ht="216.75" customHeight="1" x14ac:dyDescent="0.25">
      <c r="A6" s="67" t="s">
        <v>235</v>
      </c>
      <c r="B6" s="67" t="s">
        <v>112</v>
      </c>
      <c r="C6" s="67" t="s">
        <v>22</v>
      </c>
      <c r="D6" s="67" t="s">
        <v>28</v>
      </c>
      <c r="E6" s="67" t="s">
        <v>143</v>
      </c>
      <c r="F6" s="67" t="s">
        <v>187</v>
      </c>
      <c r="G6" s="67" t="s">
        <v>247</v>
      </c>
      <c r="H6" s="68">
        <v>92.6</v>
      </c>
      <c r="I6" s="68">
        <v>10</v>
      </c>
      <c r="J6" s="69">
        <v>2.42</v>
      </c>
      <c r="K6" s="68">
        <v>0</v>
      </c>
      <c r="L6" s="68">
        <v>0</v>
      </c>
      <c r="M6" s="68">
        <v>6</v>
      </c>
      <c r="N6" s="68">
        <v>10</v>
      </c>
      <c r="O6" s="68">
        <v>90</v>
      </c>
      <c r="P6" s="68">
        <v>5</v>
      </c>
      <c r="Q6" s="68">
        <v>0</v>
      </c>
      <c r="R6" s="23" t="s">
        <v>447</v>
      </c>
      <c r="S6" s="67" t="s">
        <v>182</v>
      </c>
      <c r="T6" s="68">
        <v>0</v>
      </c>
      <c r="U6" s="68">
        <v>39</v>
      </c>
      <c r="V6" s="68">
        <v>8</v>
      </c>
      <c r="W6" s="68">
        <v>0</v>
      </c>
      <c r="X6" s="68">
        <v>0</v>
      </c>
      <c r="Y6" s="70">
        <v>81.8</v>
      </c>
      <c r="Z6" s="70">
        <v>10</v>
      </c>
      <c r="AA6" s="70" t="s">
        <v>401</v>
      </c>
      <c r="AB6" s="70">
        <v>50</v>
      </c>
      <c r="AC6" s="68">
        <v>0</v>
      </c>
      <c r="AD6" s="70" t="s">
        <v>408</v>
      </c>
      <c r="AE6" s="68">
        <v>0</v>
      </c>
      <c r="AF6" s="71">
        <v>5</v>
      </c>
      <c r="AG6" s="70"/>
      <c r="AH6" s="29">
        <f t="shared" ref="AH6:AH37" si="0">I6+K6+L6+N6+P6+Q6+S6+T6+V6+X6+Z6+AB6+AC6+AE6+AF6+AG6</f>
        <v>103</v>
      </c>
    </row>
    <row r="7" spans="1:34" s="5" customFormat="1" ht="184.5" customHeight="1" x14ac:dyDescent="0.25">
      <c r="A7" s="67">
        <f>A6+1</f>
        <v>2</v>
      </c>
      <c r="B7" s="67" t="s">
        <v>112</v>
      </c>
      <c r="C7" s="67" t="s">
        <v>22</v>
      </c>
      <c r="D7" s="67" t="s">
        <v>27</v>
      </c>
      <c r="E7" s="67" t="s">
        <v>143</v>
      </c>
      <c r="F7" s="67" t="s">
        <v>252</v>
      </c>
      <c r="G7" s="67" t="s">
        <v>253</v>
      </c>
      <c r="H7" s="68">
        <v>97.3</v>
      </c>
      <c r="I7" s="68">
        <v>10</v>
      </c>
      <c r="J7" s="69">
        <v>7.42</v>
      </c>
      <c r="K7" s="68">
        <v>5</v>
      </c>
      <c r="L7" s="68">
        <v>0</v>
      </c>
      <c r="M7" s="68">
        <v>5</v>
      </c>
      <c r="N7" s="68">
        <v>10</v>
      </c>
      <c r="O7" s="68">
        <v>90</v>
      </c>
      <c r="P7" s="68">
        <v>5</v>
      </c>
      <c r="Q7" s="70">
        <v>0</v>
      </c>
      <c r="R7" s="23" t="s">
        <v>444</v>
      </c>
      <c r="S7" s="67" t="s">
        <v>182</v>
      </c>
      <c r="T7" s="68">
        <v>0</v>
      </c>
      <c r="U7" s="68">
        <v>62</v>
      </c>
      <c r="V7" s="68">
        <v>15</v>
      </c>
      <c r="W7" s="68">
        <v>0</v>
      </c>
      <c r="X7" s="68">
        <v>0</v>
      </c>
      <c r="Y7" s="68">
        <v>93.9</v>
      </c>
      <c r="Z7" s="70">
        <v>10</v>
      </c>
      <c r="AA7" s="70" t="s">
        <v>402</v>
      </c>
      <c r="AB7" s="68">
        <v>30</v>
      </c>
      <c r="AC7" s="68">
        <v>0</v>
      </c>
      <c r="AD7" s="70" t="s">
        <v>408</v>
      </c>
      <c r="AE7" s="68">
        <v>0</v>
      </c>
      <c r="AF7" s="70">
        <v>5</v>
      </c>
      <c r="AG7" s="70"/>
      <c r="AH7" s="29">
        <f t="shared" si="0"/>
        <v>95</v>
      </c>
    </row>
    <row r="8" spans="1:34" s="5" customFormat="1" ht="137.25" customHeight="1" x14ac:dyDescent="0.25">
      <c r="A8" s="67">
        <f t="shared" ref="A8:A65" si="1">A7+1</f>
        <v>3</v>
      </c>
      <c r="B8" s="67" t="s">
        <v>112</v>
      </c>
      <c r="C8" s="67" t="s">
        <v>22</v>
      </c>
      <c r="D8" s="67" t="s">
        <v>31</v>
      </c>
      <c r="E8" s="67" t="s">
        <v>142</v>
      </c>
      <c r="F8" s="67" t="s">
        <v>256</v>
      </c>
      <c r="G8" s="67" t="s">
        <v>257</v>
      </c>
      <c r="H8" s="68">
        <v>97.1</v>
      </c>
      <c r="I8" s="68">
        <v>10</v>
      </c>
      <c r="J8" s="68">
        <v>6.4</v>
      </c>
      <c r="K8" s="68">
        <v>5</v>
      </c>
      <c r="L8" s="68">
        <v>5</v>
      </c>
      <c r="M8" s="68">
        <v>17</v>
      </c>
      <c r="N8" s="68">
        <v>10</v>
      </c>
      <c r="O8" s="68">
        <v>90</v>
      </c>
      <c r="P8" s="68">
        <v>5</v>
      </c>
      <c r="Q8" s="68">
        <v>0</v>
      </c>
      <c r="R8" s="25" t="s">
        <v>490</v>
      </c>
      <c r="S8" s="70">
        <v>0</v>
      </c>
      <c r="T8" s="68">
        <v>5</v>
      </c>
      <c r="U8" s="68">
        <v>57</v>
      </c>
      <c r="V8" s="68">
        <v>15</v>
      </c>
      <c r="W8" s="68">
        <v>0</v>
      </c>
      <c r="X8" s="68">
        <v>0</v>
      </c>
      <c r="Y8" s="70">
        <v>86.4</v>
      </c>
      <c r="Z8" s="70">
        <v>10</v>
      </c>
      <c r="AA8" s="70" t="s">
        <v>400</v>
      </c>
      <c r="AB8" s="70">
        <v>20</v>
      </c>
      <c r="AC8" s="68">
        <v>0</v>
      </c>
      <c r="AD8" s="70">
        <v>0.71</v>
      </c>
      <c r="AE8" s="70">
        <v>5</v>
      </c>
      <c r="AF8" s="70">
        <v>5</v>
      </c>
      <c r="AG8" s="70"/>
      <c r="AH8" s="29">
        <f t="shared" si="0"/>
        <v>95</v>
      </c>
    </row>
    <row r="9" spans="1:34" s="5" customFormat="1" ht="144.75" customHeight="1" x14ac:dyDescent="0.25">
      <c r="A9" s="67">
        <f t="shared" si="1"/>
        <v>4</v>
      </c>
      <c r="B9" s="67" t="s">
        <v>121</v>
      </c>
      <c r="C9" s="67" t="s">
        <v>122</v>
      </c>
      <c r="D9" s="67" t="s">
        <v>44</v>
      </c>
      <c r="E9" s="67" t="s">
        <v>139</v>
      </c>
      <c r="F9" s="67" t="s">
        <v>211</v>
      </c>
      <c r="G9" s="67" t="s">
        <v>267</v>
      </c>
      <c r="H9" s="68">
        <v>89</v>
      </c>
      <c r="I9" s="68">
        <v>5</v>
      </c>
      <c r="J9" s="68">
        <v>2.4</v>
      </c>
      <c r="K9" s="68">
        <v>0</v>
      </c>
      <c r="L9" s="68">
        <v>0</v>
      </c>
      <c r="M9" s="68">
        <v>9</v>
      </c>
      <c r="N9" s="68">
        <v>10</v>
      </c>
      <c r="O9" s="68">
        <v>100</v>
      </c>
      <c r="P9" s="68">
        <v>5</v>
      </c>
      <c r="Q9" s="68">
        <v>5</v>
      </c>
      <c r="R9" s="25" t="s">
        <v>459</v>
      </c>
      <c r="S9" s="68">
        <v>5</v>
      </c>
      <c r="T9" s="68">
        <v>0</v>
      </c>
      <c r="U9" s="68">
        <v>82</v>
      </c>
      <c r="V9" s="68">
        <v>15</v>
      </c>
      <c r="W9" s="68">
        <v>0</v>
      </c>
      <c r="X9" s="68">
        <v>0</v>
      </c>
      <c r="Y9" s="70">
        <v>86.5</v>
      </c>
      <c r="Z9" s="70">
        <v>10</v>
      </c>
      <c r="AA9" s="70" t="s">
        <v>400</v>
      </c>
      <c r="AB9" s="70">
        <v>20</v>
      </c>
      <c r="AC9" s="70">
        <v>0</v>
      </c>
      <c r="AD9" s="70">
        <v>0.71</v>
      </c>
      <c r="AE9" s="70">
        <v>5</v>
      </c>
      <c r="AF9" s="71">
        <v>5</v>
      </c>
      <c r="AG9" s="70"/>
      <c r="AH9" s="29">
        <f>I9+K9+L9+N9+P9+Q9+S9+T9+V9+X9+Z9+AB9+AC9+AE9+AF9+AG9</f>
        <v>85</v>
      </c>
    </row>
    <row r="10" spans="1:34" s="5" customFormat="1" ht="105" customHeight="1" x14ac:dyDescent="0.25">
      <c r="A10" s="67">
        <f t="shared" si="1"/>
        <v>5</v>
      </c>
      <c r="B10" s="67" t="s">
        <v>112</v>
      </c>
      <c r="C10" s="67" t="s">
        <v>22</v>
      </c>
      <c r="D10" s="67" t="s">
        <v>26</v>
      </c>
      <c r="E10" s="67" t="s">
        <v>143</v>
      </c>
      <c r="F10" s="67" t="s">
        <v>252</v>
      </c>
      <c r="G10" s="67" t="s">
        <v>255</v>
      </c>
      <c r="H10" s="68">
        <v>86.9</v>
      </c>
      <c r="I10" s="68">
        <v>5</v>
      </c>
      <c r="J10" s="69">
        <v>4.7300000000000004</v>
      </c>
      <c r="K10" s="68">
        <v>5</v>
      </c>
      <c r="L10" s="68">
        <v>5</v>
      </c>
      <c r="M10" s="68">
        <v>6</v>
      </c>
      <c r="N10" s="68">
        <v>10</v>
      </c>
      <c r="O10" s="68">
        <v>90</v>
      </c>
      <c r="P10" s="68">
        <v>5</v>
      </c>
      <c r="Q10" s="68">
        <v>0</v>
      </c>
      <c r="R10" s="23" t="s">
        <v>451</v>
      </c>
      <c r="S10" s="67" t="s">
        <v>182</v>
      </c>
      <c r="T10" s="72">
        <v>0</v>
      </c>
      <c r="U10" s="68">
        <v>51</v>
      </c>
      <c r="V10" s="68">
        <v>15</v>
      </c>
      <c r="W10" s="68">
        <v>0</v>
      </c>
      <c r="X10" s="68">
        <v>0</v>
      </c>
      <c r="Y10" s="70">
        <v>89.4</v>
      </c>
      <c r="Z10" s="70">
        <v>10</v>
      </c>
      <c r="AA10" s="70" t="s">
        <v>400</v>
      </c>
      <c r="AB10" s="70">
        <v>20</v>
      </c>
      <c r="AC10" s="68">
        <v>0</v>
      </c>
      <c r="AD10" s="70" t="s">
        <v>408</v>
      </c>
      <c r="AE10" s="68">
        <v>0</v>
      </c>
      <c r="AF10" s="71">
        <v>5</v>
      </c>
      <c r="AG10" s="70"/>
      <c r="AH10" s="29">
        <f t="shared" si="0"/>
        <v>85</v>
      </c>
    </row>
    <row r="11" spans="1:34" s="5" customFormat="1" ht="108.75" customHeight="1" x14ac:dyDescent="0.25">
      <c r="A11" s="67">
        <f t="shared" si="1"/>
        <v>6</v>
      </c>
      <c r="B11" s="67" t="s">
        <v>123</v>
      </c>
      <c r="C11" s="67" t="s">
        <v>6</v>
      </c>
      <c r="D11" s="67" t="s">
        <v>52</v>
      </c>
      <c r="E11" s="67" t="s">
        <v>140</v>
      </c>
      <c r="F11" s="67" t="s">
        <v>207</v>
      </c>
      <c r="G11" s="67" t="s">
        <v>208</v>
      </c>
      <c r="H11" s="68">
        <v>76.2</v>
      </c>
      <c r="I11" s="68">
        <v>5</v>
      </c>
      <c r="J11" s="68">
        <v>5.6</v>
      </c>
      <c r="K11" s="68">
        <v>5</v>
      </c>
      <c r="L11" s="68">
        <v>5</v>
      </c>
      <c r="M11" s="68">
        <v>8</v>
      </c>
      <c r="N11" s="68">
        <v>10</v>
      </c>
      <c r="O11" s="68">
        <v>90</v>
      </c>
      <c r="P11" s="68">
        <v>5</v>
      </c>
      <c r="Q11" s="68">
        <v>0</v>
      </c>
      <c r="R11" s="25" t="s">
        <v>455</v>
      </c>
      <c r="S11" s="70">
        <v>5</v>
      </c>
      <c r="T11" s="68">
        <v>0</v>
      </c>
      <c r="U11" s="68">
        <v>59</v>
      </c>
      <c r="V11" s="68">
        <v>15</v>
      </c>
      <c r="W11" s="68">
        <v>0</v>
      </c>
      <c r="X11" s="68">
        <v>0</v>
      </c>
      <c r="Y11" s="70">
        <v>92.3</v>
      </c>
      <c r="Z11" s="70">
        <v>10</v>
      </c>
      <c r="AA11" s="70" t="s">
        <v>400</v>
      </c>
      <c r="AB11" s="70">
        <v>20</v>
      </c>
      <c r="AC11" s="70">
        <v>0</v>
      </c>
      <c r="AD11" s="70" t="s">
        <v>408</v>
      </c>
      <c r="AE11" s="68">
        <v>0</v>
      </c>
      <c r="AF11" s="71">
        <v>5</v>
      </c>
      <c r="AG11" s="70"/>
      <c r="AH11" s="29">
        <f t="shared" si="0"/>
        <v>85</v>
      </c>
    </row>
    <row r="12" spans="1:34" s="5" customFormat="1" ht="111" customHeight="1" x14ac:dyDescent="0.25">
      <c r="A12" s="67">
        <f t="shared" si="1"/>
        <v>7</v>
      </c>
      <c r="B12" s="67" t="s">
        <v>125</v>
      </c>
      <c r="C12" s="67" t="s">
        <v>36</v>
      </c>
      <c r="D12" s="67" t="s">
        <v>57</v>
      </c>
      <c r="E12" s="67" t="s">
        <v>144</v>
      </c>
      <c r="F12" s="67" t="s">
        <v>184</v>
      </c>
      <c r="G12" s="67" t="s">
        <v>268</v>
      </c>
      <c r="H12" s="68">
        <v>96.3</v>
      </c>
      <c r="I12" s="68">
        <v>10</v>
      </c>
      <c r="J12" s="68">
        <v>4.13</v>
      </c>
      <c r="K12" s="68">
        <v>5</v>
      </c>
      <c r="L12" s="68">
        <v>5</v>
      </c>
      <c r="M12" s="68">
        <v>3</v>
      </c>
      <c r="N12" s="68">
        <v>5</v>
      </c>
      <c r="O12" s="68">
        <v>90</v>
      </c>
      <c r="P12" s="68">
        <v>5</v>
      </c>
      <c r="Q12" s="68">
        <v>5</v>
      </c>
      <c r="R12" s="25" t="s">
        <v>460</v>
      </c>
      <c r="S12" s="70">
        <v>5</v>
      </c>
      <c r="T12" s="68">
        <v>0</v>
      </c>
      <c r="U12" s="68">
        <v>43</v>
      </c>
      <c r="V12" s="68">
        <v>8</v>
      </c>
      <c r="W12" s="68">
        <v>0</v>
      </c>
      <c r="X12" s="70">
        <v>0</v>
      </c>
      <c r="Y12" s="70">
        <v>90.6</v>
      </c>
      <c r="Z12" s="70">
        <v>10</v>
      </c>
      <c r="AA12" s="70" t="s">
        <v>400</v>
      </c>
      <c r="AB12" s="70">
        <v>20</v>
      </c>
      <c r="AC12" s="68">
        <v>0</v>
      </c>
      <c r="AD12" s="70" t="s">
        <v>408</v>
      </c>
      <c r="AE12" s="70">
        <v>0</v>
      </c>
      <c r="AF12" s="71">
        <v>5</v>
      </c>
      <c r="AG12" s="70"/>
      <c r="AH12" s="29">
        <f t="shared" si="0"/>
        <v>83</v>
      </c>
    </row>
    <row r="13" spans="1:34" s="5" customFormat="1" ht="94.5" customHeight="1" x14ac:dyDescent="0.25">
      <c r="A13" s="67">
        <f t="shared" si="1"/>
        <v>8</v>
      </c>
      <c r="B13" s="67" t="s">
        <v>112</v>
      </c>
      <c r="C13" s="67" t="s">
        <v>22</v>
      </c>
      <c r="D13" s="67" t="s">
        <v>30</v>
      </c>
      <c r="E13" s="67" t="s">
        <v>144</v>
      </c>
      <c r="F13" s="67" t="s">
        <v>246</v>
      </c>
      <c r="G13" s="67" t="s">
        <v>328</v>
      </c>
      <c r="H13" s="68">
        <v>88.1</v>
      </c>
      <c r="I13" s="68">
        <v>5</v>
      </c>
      <c r="J13" s="69">
        <v>6.14</v>
      </c>
      <c r="K13" s="68">
        <v>5</v>
      </c>
      <c r="L13" s="68">
        <v>0</v>
      </c>
      <c r="M13" s="68">
        <v>3</v>
      </c>
      <c r="N13" s="68">
        <v>5</v>
      </c>
      <c r="O13" s="68">
        <v>90</v>
      </c>
      <c r="P13" s="68">
        <v>5</v>
      </c>
      <c r="Q13" s="68">
        <v>5</v>
      </c>
      <c r="R13" s="26" t="s">
        <v>454</v>
      </c>
      <c r="S13" s="73">
        <v>5</v>
      </c>
      <c r="T13" s="72">
        <v>0</v>
      </c>
      <c r="U13" s="68">
        <v>54</v>
      </c>
      <c r="V13" s="68">
        <v>15</v>
      </c>
      <c r="W13" s="68">
        <v>0</v>
      </c>
      <c r="X13" s="68">
        <v>0</v>
      </c>
      <c r="Y13" s="70">
        <v>84</v>
      </c>
      <c r="Z13" s="70">
        <v>10</v>
      </c>
      <c r="AA13" s="70" t="s">
        <v>400</v>
      </c>
      <c r="AB13" s="70">
        <v>20</v>
      </c>
      <c r="AC13" s="68">
        <v>0</v>
      </c>
      <c r="AD13" s="70" t="s">
        <v>408</v>
      </c>
      <c r="AE13" s="68">
        <v>0</v>
      </c>
      <c r="AF13" s="71">
        <v>5</v>
      </c>
      <c r="AG13" s="70"/>
      <c r="AH13" s="29">
        <f>I13+K13+L13+N13+P13+Q13+S13+T13+V13+X13+Z13+AB13+AC13+AE13+AF13+AG13</f>
        <v>80</v>
      </c>
    </row>
    <row r="14" spans="1:34" s="5" customFormat="1" ht="114.75" customHeight="1" x14ac:dyDescent="0.25">
      <c r="A14" s="67">
        <f t="shared" si="1"/>
        <v>9</v>
      </c>
      <c r="B14" s="67" t="s">
        <v>112</v>
      </c>
      <c r="C14" s="67" t="s">
        <v>22</v>
      </c>
      <c r="D14" s="67" t="s">
        <v>29</v>
      </c>
      <c r="E14" s="67" t="s">
        <v>141</v>
      </c>
      <c r="F14" s="67" t="s">
        <v>168</v>
      </c>
      <c r="G14" s="67" t="s">
        <v>170</v>
      </c>
      <c r="H14" s="68">
        <v>85.1</v>
      </c>
      <c r="I14" s="68">
        <v>5</v>
      </c>
      <c r="J14" s="69">
        <v>4.67</v>
      </c>
      <c r="K14" s="68">
        <v>5</v>
      </c>
      <c r="L14" s="68">
        <v>5</v>
      </c>
      <c r="M14" s="68">
        <v>3</v>
      </c>
      <c r="N14" s="68">
        <v>5</v>
      </c>
      <c r="O14" s="68">
        <v>90</v>
      </c>
      <c r="P14" s="68">
        <v>5</v>
      </c>
      <c r="Q14" s="68">
        <v>0</v>
      </c>
      <c r="R14" s="25" t="s">
        <v>448</v>
      </c>
      <c r="S14" s="70">
        <v>5</v>
      </c>
      <c r="T14" s="68">
        <v>0</v>
      </c>
      <c r="U14" s="68">
        <v>58</v>
      </c>
      <c r="V14" s="68">
        <v>15</v>
      </c>
      <c r="W14" s="68">
        <v>0</v>
      </c>
      <c r="X14" s="68">
        <v>0</v>
      </c>
      <c r="Y14" s="70">
        <v>93.9</v>
      </c>
      <c r="Z14" s="70">
        <v>10</v>
      </c>
      <c r="AA14" s="70" t="s">
        <v>400</v>
      </c>
      <c r="AB14" s="70">
        <v>20</v>
      </c>
      <c r="AC14" s="68">
        <v>0</v>
      </c>
      <c r="AD14" s="68">
        <v>0.69</v>
      </c>
      <c r="AE14" s="70">
        <v>0</v>
      </c>
      <c r="AF14" s="71">
        <v>5</v>
      </c>
      <c r="AG14" s="70"/>
      <c r="AH14" s="29">
        <f t="shared" si="0"/>
        <v>80</v>
      </c>
    </row>
    <row r="15" spans="1:34" s="5" customFormat="1" ht="109.5" customHeight="1" x14ac:dyDescent="0.25">
      <c r="A15" s="67">
        <f t="shared" si="1"/>
        <v>10</v>
      </c>
      <c r="B15" s="67" t="s">
        <v>112</v>
      </c>
      <c r="C15" s="67" t="s">
        <v>22</v>
      </c>
      <c r="D15" s="67" t="s">
        <v>34</v>
      </c>
      <c r="E15" s="67" t="s">
        <v>141</v>
      </c>
      <c r="F15" s="67" t="s">
        <v>242</v>
      </c>
      <c r="G15" s="67" t="s">
        <v>178</v>
      </c>
      <c r="H15" s="68">
        <v>81.8</v>
      </c>
      <c r="I15" s="68">
        <v>5</v>
      </c>
      <c r="J15" s="68">
        <v>2.79</v>
      </c>
      <c r="K15" s="68">
        <v>0</v>
      </c>
      <c r="L15" s="68">
        <v>5</v>
      </c>
      <c r="M15" s="68">
        <v>5</v>
      </c>
      <c r="N15" s="68">
        <v>10</v>
      </c>
      <c r="O15" s="68">
        <v>90</v>
      </c>
      <c r="P15" s="68">
        <v>5</v>
      </c>
      <c r="Q15" s="68">
        <v>0</v>
      </c>
      <c r="R15" s="25" t="s">
        <v>449</v>
      </c>
      <c r="S15" s="70">
        <v>5</v>
      </c>
      <c r="T15" s="72">
        <v>0</v>
      </c>
      <c r="U15" s="72">
        <v>74</v>
      </c>
      <c r="V15" s="72">
        <v>15</v>
      </c>
      <c r="W15" s="68">
        <v>0</v>
      </c>
      <c r="X15" s="68">
        <v>0</v>
      </c>
      <c r="Y15" s="70">
        <v>88</v>
      </c>
      <c r="Z15" s="70">
        <v>10</v>
      </c>
      <c r="AA15" s="70" t="s">
        <v>400</v>
      </c>
      <c r="AB15" s="70">
        <v>20</v>
      </c>
      <c r="AC15" s="68">
        <v>0</v>
      </c>
      <c r="AD15" s="70">
        <v>0.63</v>
      </c>
      <c r="AE15" s="70">
        <v>0</v>
      </c>
      <c r="AF15" s="70">
        <v>5</v>
      </c>
      <c r="AG15" s="70"/>
      <c r="AH15" s="29">
        <f t="shared" si="0"/>
        <v>80</v>
      </c>
    </row>
    <row r="16" spans="1:34" s="5" customFormat="1" ht="94.5" customHeight="1" x14ac:dyDescent="0.25">
      <c r="A16" s="67">
        <f t="shared" si="1"/>
        <v>11</v>
      </c>
      <c r="B16" s="67" t="s">
        <v>112</v>
      </c>
      <c r="C16" s="67" t="s">
        <v>22</v>
      </c>
      <c r="D16" s="67" t="s">
        <v>115</v>
      </c>
      <c r="E16" s="67" t="s">
        <v>142</v>
      </c>
      <c r="F16" s="67" t="s">
        <v>256</v>
      </c>
      <c r="G16" s="67" t="s">
        <v>259</v>
      </c>
      <c r="H16" s="68">
        <v>81.7</v>
      </c>
      <c r="I16" s="68">
        <v>5</v>
      </c>
      <c r="J16" s="68">
        <v>3.42</v>
      </c>
      <c r="K16" s="68">
        <v>0</v>
      </c>
      <c r="L16" s="68">
        <v>0</v>
      </c>
      <c r="M16" s="68">
        <v>5</v>
      </c>
      <c r="N16" s="68">
        <v>10</v>
      </c>
      <c r="O16" s="68">
        <v>90</v>
      </c>
      <c r="P16" s="68">
        <v>5</v>
      </c>
      <c r="Q16" s="68">
        <v>5</v>
      </c>
      <c r="R16" s="25" t="s">
        <v>481</v>
      </c>
      <c r="S16" s="70">
        <v>0</v>
      </c>
      <c r="T16" s="68">
        <v>5</v>
      </c>
      <c r="U16" s="68">
        <v>50</v>
      </c>
      <c r="V16" s="68">
        <v>15</v>
      </c>
      <c r="W16" s="68">
        <v>0</v>
      </c>
      <c r="X16" s="68">
        <v>0</v>
      </c>
      <c r="Y16" s="70">
        <v>87.5</v>
      </c>
      <c r="Z16" s="70">
        <v>10</v>
      </c>
      <c r="AA16" s="70" t="s">
        <v>400</v>
      </c>
      <c r="AB16" s="70">
        <v>20</v>
      </c>
      <c r="AC16" s="68">
        <v>0</v>
      </c>
      <c r="AD16" s="70" t="s">
        <v>408</v>
      </c>
      <c r="AE16" s="68">
        <v>0</v>
      </c>
      <c r="AF16" s="70">
        <v>5</v>
      </c>
      <c r="AG16" s="70"/>
      <c r="AH16" s="29">
        <f>I16+K16+L16+N16+P16+Q16+S16+T16+V16+X16+Z16+AB16+AC16+AE16+AF16+AG16</f>
        <v>80</v>
      </c>
    </row>
    <row r="17" spans="1:34" s="5" customFormat="1" ht="99.75" customHeight="1" x14ac:dyDescent="0.25">
      <c r="A17" s="67">
        <f t="shared" si="1"/>
        <v>12</v>
      </c>
      <c r="B17" s="67" t="s">
        <v>118</v>
      </c>
      <c r="C17" s="67" t="s">
        <v>23</v>
      </c>
      <c r="D17" s="67" t="s">
        <v>53</v>
      </c>
      <c r="E17" s="67" t="s">
        <v>140</v>
      </c>
      <c r="F17" s="67" t="s">
        <v>203</v>
      </c>
      <c r="G17" s="67" t="s">
        <v>265</v>
      </c>
      <c r="H17" s="68">
        <v>78.599999999999994</v>
      </c>
      <c r="I17" s="68">
        <v>5</v>
      </c>
      <c r="J17" s="68">
        <v>2.8</v>
      </c>
      <c r="K17" s="68">
        <v>0</v>
      </c>
      <c r="L17" s="68">
        <v>0</v>
      </c>
      <c r="M17" s="68">
        <v>9</v>
      </c>
      <c r="N17" s="68">
        <v>10</v>
      </c>
      <c r="O17" s="68">
        <v>86</v>
      </c>
      <c r="P17" s="68">
        <v>0</v>
      </c>
      <c r="Q17" s="68">
        <v>5</v>
      </c>
      <c r="R17" s="25" t="s">
        <v>456</v>
      </c>
      <c r="S17" s="70">
        <v>5</v>
      </c>
      <c r="T17" s="68">
        <v>0</v>
      </c>
      <c r="U17" s="68">
        <v>54</v>
      </c>
      <c r="V17" s="68">
        <v>15</v>
      </c>
      <c r="W17" s="68">
        <v>0</v>
      </c>
      <c r="X17" s="68">
        <v>0</v>
      </c>
      <c r="Y17" s="70">
        <v>95.7</v>
      </c>
      <c r="Z17" s="70">
        <v>10</v>
      </c>
      <c r="AA17" s="70" t="s">
        <v>400</v>
      </c>
      <c r="AB17" s="70">
        <v>20</v>
      </c>
      <c r="AC17" s="70">
        <v>0</v>
      </c>
      <c r="AD17" s="70">
        <v>0.8</v>
      </c>
      <c r="AE17" s="70">
        <v>5</v>
      </c>
      <c r="AF17" s="70">
        <v>5</v>
      </c>
      <c r="AG17" s="70"/>
      <c r="AH17" s="29">
        <f t="shared" si="0"/>
        <v>80</v>
      </c>
    </row>
    <row r="18" spans="1:34" s="5" customFormat="1" ht="131.25" customHeight="1" x14ac:dyDescent="0.25">
      <c r="A18" s="67">
        <f t="shared" si="1"/>
        <v>13</v>
      </c>
      <c r="B18" s="74" t="s">
        <v>131</v>
      </c>
      <c r="C18" s="74" t="s">
        <v>24</v>
      </c>
      <c r="D18" s="75" t="s">
        <v>514</v>
      </c>
      <c r="E18" s="67" t="s">
        <v>270</v>
      </c>
      <c r="F18" s="74" t="s">
        <v>271</v>
      </c>
      <c r="G18" s="67" t="s">
        <v>272</v>
      </c>
      <c r="H18" s="68">
        <v>103.6</v>
      </c>
      <c r="I18" s="68">
        <v>10</v>
      </c>
      <c r="J18" s="70">
        <v>6.63</v>
      </c>
      <c r="K18" s="70">
        <v>5</v>
      </c>
      <c r="L18" s="68">
        <v>5</v>
      </c>
      <c r="M18" s="68">
        <v>11</v>
      </c>
      <c r="N18" s="68">
        <v>10</v>
      </c>
      <c r="O18" s="68">
        <v>92</v>
      </c>
      <c r="P18" s="68">
        <v>5</v>
      </c>
      <c r="Q18" s="68">
        <v>0</v>
      </c>
      <c r="R18" s="25" t="s">
        <v>483</v>
      </c>
      <c r="S18" s="70">
        <v>5</v>
      </c>
      <c r="T18" s="68">
        <v>0</v>
      </c>
      <c r="U18" s="68">
        <v>45</v>
      </c>
      <c r="V18" s="68">
        <v>8</v>
      </c>
      <c r="W18" s="68">
        <v>0</v>
      </c>
      <c r="X18" s="70">
        <v>0</v>
      </c>
      <c r="Y18" s="70">
        <v>83.9</v>
      </c>
      <c r="Z18" s="70">
        <v>10</v>
      </c>
      <c r="AA18" s="70" t="s">
        <v>397</v>
      </c>
      <c r="AB18" s="70">
        <v>10</v>
      </c>
      <c r="AC18" s="68">
        <v>0</v>
      </c>
      <c r="AD18" s="70">
        <v>0.89</v>
      </c>
      <c r="AE18" s="70">
        <v>5</v>
      </c>
      <c r="AF18" s="71">
        <v>5</v>
      </c>
      <c r="AG18" s="70"/>
      <c r="AH18" s="29">
        <f>I18+K18+L18+N18+P18+Q18+S18+T18+V18+X18+Z18+AB18+AC18+AE18+AF18+AG18</f>
        <v>78</v>
      </c>
    </row>
    <row r="19" spans="1:34" s="5" customFormat="1" ht="94.5" customHeight="1" x14ac:dyDescent="0.25">
      <c r="A19" s="67">
        <f t="shared" si="1"/>
        <v>14</v>
      </c>
      <c r="B19" s="67" t="s">
        <v>112</v>
      </c>
      <c r="C19" s="67" t="s">
        <v>22</v>
      </c>
      <c r="D19" s="76" t="s">
        <v>515</v>
      </c>
      <c r="E19" s="67" t="s">
        <v>254</v>
      </c>
      <c r="F19" s="67" t="s">
        <v>326</v>
      </c>
      <c r="G19" s="67" t="s">
        <v>359</v>
      </c>
      <c r="H19" s="68">
        <v>89.5</v>
      </c>
      <c r="I19" s="68">
        <v>5</v>
      </c>
      <c r="J19" s="68">
        <v>1.3</v>
      </c>
      <c r="K19" s="68">
        <v>0</v>
      </c>
      <c r="L19" s="68">
        <v>0</v>
      </c>
      <c r="M19" s="68">
        <v>2</v>
      </c>
      <c r="N19" s="68">
        <v>5</v>
      </c>
      <c r="O19" s="68">
        <v>90</v>
      </c>
      <c r="P19" s="68">
        <v>5</v>
      </c>
      <c r="Q19" s="68">
        <v>5</v>
      </c>
      <c r="R19" s="23" t="s">
        <v>445</v>
      </c>
      <c r="S19" s="67" t="s">
        <v>182</v>
      </c>
      <c r="T19" s="68">
        <v>0</v>
      </c>
      <c r="U19" s="68">
        <v>33</v>
      </c>
      <c r="V19" s="68">
        <v>8</v>
      </c>
      <c r="W19" s="68">
        <v>0</v>
      </c>
      <c r="X19" s="68">
        <v>0</v>
      </c>
      <c r="Y19" s="70">
        <v>93.3</v>
      </c>
      <c r="Z19" s="70">
        <v>10</v>
      </c>
      <c r="AA19" s="70" t="s">
        <v>404</v>
      </c>
      <c r="AB19" s="70">
        <v>30</v>
      </c>
      <c r="AC19" s="68">
        <v>0</v>
      </c>
      <c r="AD19" s="70" t="s">
        <v>492</v>
      </c>
      <c r="AE19" s="68">
        <v>0</v>
      </c>
      <c r="AF19" s="71">
        <v>5</v>
      </c>
      <c r="AG19" s="70"/>
      <c r="AH19" s="29">
        <f t="shared" si="0"/>
        <v>78</v>
      </c>
    </row>
    <row r="20" spans="1:34" s="5" customFormat="1" ht="90.75" customHeight="1" x14ac:dyDescent="0.25">
      <c r="A20" s="67">
        <f t="shared" si="1"/>
        <v>15</v>
      </c>
      <c r="B20" s="67" t="s">
        <v>112</v>
      </c>
      <c r="C20" s="67" t="s">
        <v>22</v>
      </c>
      <c r="D20" s="67" t="s">
        <v>116</v>
      </c>
      <c r="E20" s="67" t="s">
        <v>144</v>
      </c>
      <c r="F20" s="67" t="s">
        <v>180</v>
      </c>
      <c r="G20" s="67" t="s">
        <v>243</v>
      </c>
      <c r="H20" s="68">
        <v>81.900000000000006</v>
      </c>
      <c r="I20" s="68">
        <v>5</v>
      </c>
      <c r="J20" s="68">
        <v>2</v>
      </c>
      <c r="K20" s="68">
        <v>0</v>
      </c>
      <c r="L20" s="68">
        <v>0</v>
      </c>
      <c r="M20" s="68">
        <v>4</v>
      </c>
      <c r="N20" s="68">
        <v>5</v>
      </c>
      <c r="O20" s="68">
        <v>90</v>
      </c>
      <c r="P20" s="68">
        <v>5</v>
      </c>
      <c r="Q20" s="68">
        <v>5</v>
      </c>
      <c r="R20" s="25" t="s">
        <v>453</v>
      </c>
      <c r="S20" s="70">
        <v>5</v>
      </c>
      <c r="T20" s="72">
        <v>0</v>
      </c>
      <c r="U20" s="68">
        <v>43</v>
      </c>
      <c r="V20" s="68">
        <v>8</v>
      </c>
      <c r="W20" s="68">
        <v>0</v>
      </c>
      <c r="X20" s="68">
        <v>0</v>
      </c>
      <c r="Y20" s="70">
        <v>94.1</v>
      </c>
      <c r="Z20" s="70">
        <v>10</v>
      </c>
      <c r="AA20" s="70" t="s">
        <v>400</v>
      </c>
      <c r="AB20" s="70">
        <v>20</v>
      </c>
      <c r="AC20" s="70">
        <v>5</v>
      </c>
      <c r="AD20" s="70">
        <v>0.78</v>
      </c>
      <c r="AE20" s="70">
        <v>5</v>
      </c>
      <c r="AF20" s="71">
        <v>5</v>
      </c>
      <c r="AG20" s="70"/>
      <c r="AH20" s="29">
        <f t="shared" si="0"/>
        <v>78</v>
      </c>
    </row>
    <row r="21" spans="1:34" s="5" customFormat="1" ht="108.75" customHeight="1" x14ac:dyDescent="0.25">
      <c r="A21" s="67">
        <f t="shared" si="1"/>
        <v>16</v>
      </c>
      <c r="B21" s="67" t="s">
        <v>118</v>
      </c>
      <c r="C21" s="67" t="s">
        <v>23</v>
      </c>
      <c r="D21" s="67" t="s">
        <v>48</v>
      </c>
      <c r="E21" s="67" t="s">
        <v>140</v>
      </c>
      <c r="F21" s="67" t="s">
        <v>204</v>
      </c>
      <c r="G21" s="67" t="s">
        <v>315</v>
      </c>
      <c r="H21" s="68">
        <v>79.900000000000006</v>
      </c>
      <c r="I21" s="68">
        <v>5</v>
      </c>
      <c r="J21" s="69">
        <v>2.2999999999999998</v>
      </c>
      <c r="K21" s="68">
        <v>0</v>
      </c>
      <c r="L21" s="68">
        <v>0</v>
      </c>
      <c r="M21" s="68">
        <v>11</v>
      </c>
      <c r="N21" s="68">
        <v>10</v>
      </c>
      <c r="O21" s="68">
        <v>86</v>
      </c>
      <c r="P21" s="68">
        <v>0</v>
      </c>
      <c r="Q21" s="68">
        <v>0</v>
      </c>
      <c r="R21" s="25" t="s">
        <v>455</v>
      </c>
      <c r="S21" s="70">
        <v>5</v>
      </c>
      <c r="T21" s="68">
        <v>0</v>
      </c>
      <c r="U21" s="68">
        <v>41</v>
      </c>
      <c r="V21" s="68">
        <v>8</v>
      </c>
      <c r="W21" s="68">
        <v>0</v>
      </c>
      <c r="X21" s="68">
        <v>0</v>
      </c>
      <c r="Y21" s="70">
        <v>78.900000000000006</v>
      </c>
      <c r="Z21" s="70">
        <v>10</v>
      </c>
      <c r="AA21" s="70" t="s">
        <v>441</v>
      </c>
      <c r="AB21" s="70">
        <v>30</v>
      </c>
      <c r="AC21" s="70">
        <v>0</v>
      </c>
      <c r="AD21" s="70">
        <v>0.76</v>
      </c>
      <c r="AE21" s="70">
        <v>5</v>
      </c>
      <c r="AF21" s="71">
        <v>5</v>
      </c>
      <c r="AG21" s="70"/>
      <c r="AH21" s="29">
        <f t="shared" si="0"/>
        <v>78</v>
      </c>
    </row>
    <row r="22" spans="1:34" s="5" customFormat="1" ht="116.25" customHeight="1" x14ac:dyDescent="0.25">
      <c r="A22" s="67">
        <f t="shared" si="1"/>
        <v>17</v>
      </c>
      <c r="B22" s="67" t="s">
        <v>112</v>
      </c>
      <c r="C22" s="67" t="s">
        <v>22</v>
      </c>
      <c r="D22" s="76" t="s">
        <v>516</v>
      </c>
      <c r="E22" s="67" t="s">
        <v>249</v>
      </c>
      <c r="F22" s="67" t="s">
        <v>325</v>
      </c>
      <c r="G22" s="67" t="s">
        <v>250</v>
      </c>
      <c r="H22" s="68">
        <v>91.8</v>
      </c>
      <c r="I22" s="68">
        <v>10</v>
      </c>
      <c r="J22" s="68">
        <v>3.55</v>
      </c>
      <c r="K22" s="68">
        <v>0</v>
      </c>
      <c r="L22" s="68">
        <v>0</v>
      </c>
      <c r="M22" s="68">
        <v>5</v>
      </c>
      <c r="N22" s="68">
        <v>10</v>
      </c>
      <c r="O22" s="68">
        <v>89</v>
      </c>
      <c r="P22" s="68">
        <v>0</v>
      </c>
      <c r="Q22" s="70">
        <v>0</v>
      </c>
      <c r="R22" s="25" t="s">
        <v>452</v>
      </c>
      <c r="S22" s="70">
        <v>5</v>
      </c>
      <c r="T22" s="68">
        <v>0</v>
      </c>
      <c r="U22" s="68">
        <v>74</v>
      </c>
      <c r="V22" s="68">
        <v>15</v>
      </c>
      <c r="W22" s="68">
        <v>0</v>
      </c>
      <c r="X22" s="68">
        <v>0</v>
      </c>
      <c r="Y22" s="68" t="s">
        <v>484</v>
      </c>
      <c r="Z22" s="68">
        <v>0</v>
      </c>
      <c r="AA22" s="70" t="s">
        <v>404</v>
      </c>
      <c r="AB22" s="68">
        <v>30</v>
      </c>
      <c r="AC22" s="68">
        <v>0</v>
      </c>
      <c r="AD22" s="70" t="s">
        <v>408</v>
      </c>
      <c r="AE22" s="68">
        <v>0</v>
      </c>
      <c r="AF22" s="71">
        <v>5</v>
      </c>
      <c r="AG22" s="70"/>
      <c r="AH22" s="29">
        <f t="shared" si="0"/>
        <v>75</v>
      </c>
    </row>
    <row r="23" spans="1:34" s="22" customFormat="1" ht="108" hidden="1" customHeight="1" x14ac:dyDescent="0.25">
      <c r="A23" s="67">
        <f t="shared" si="1"/>
        <v>18</v>
      </c>
      <c r="B23" s="67" t="s">
        <v>134</v>
      </c>
      <c r="C23" s="67" t="s">
        <v>8</v>
      </c>
      <c r="D23" s="76" t="s">
        <v>58</v>
      </c>
      <c r="E23" s="67" t="s">
        <v>145</v>
      </c>
      <c r="F23" s="67" t="s">
        <v>222</v>
      </c>
      <c r="G23" s="67" t="s">
        <v>223</v>
      </c>
      <c r="H23" s="68">
        <v>82.7</v>
      </c>
      <c r="I23" s="68">
        <v>5</v>
      </c>
      <c r="J23" s="68">
        <v>8.93</v>
      </c>
      <c r="K23" s="68">
        <v>5</v>
      </c>
      <c r="L23" s="68">
        <v>0</v>
      </c>
      <c r="M23" s="68">
        <v>8</v>
      </c>
      <c r="N23" s="68">
        <v>10</v>
      </c>
      <c r="O23" s="68">
        <v>97</v>
      </c>
      <c r="P23" s="68">
        <v>5</v>
      </c>
      <c r="Q23" s="70">
        <v>5</v>
      </c>
      <c r="R23" s="25" t="s">
        <v>468</v>
      </c>
      <c r="S23" s="70">
        <v>5</v>
      </c>
      <c r="T23" s="68">
        <v>0</v>
      </c>
      <c r="U23" s="68">
        <v>65</v>
      </c>
      <c r="V23" s="68">
        <v>15</v>
      </c>
      <c r="W23" s="68">
        <v>0</v>
      </c>
      <c r="X23" s="68">
        <v>0</v>
      </c>
      <c r="Y23" s="68">
        <v>78</v>
      </c>
      <c r="Z23" s="68">
        <v>10</v>
      </c>
      <c r="AA23" s="70">
        <v>0</v>
      </c>
      <c r="AB23" s="68">
        <v>0</v>
      </c>
      <c r="AC23" s="68">
        <v>0</v>
      </c>
      <c r="AD23" s="70" t="s">
        <v>492</v>
      </c>
      <c r="AE23" s="68">
        <v>0</v>
      </c>
      <c r="AF23" s="71">
        <v>5</v>
      </c>
      <c r="AG23" s="70">
        <v>10</v>
      </c>
      <c r="AH23" s="29">
        <f>I23+K23+L23+N23+P23+Q23+S23+T23+V23+X23+Z23+AB23+AC23+AE23+AF23+AG23</f>
        <v>75</v>
      </c>
    </row>
    <row r="24" spans="1:34" s="5" customFormat="1" ht="94.5" customHeight="1" x14ac:dyDescent="0.25">
      <c r="A24" s="67">
        <f t="shared" si="1"/>
        <v>19</v>
      </c>
      <c r="B24" s="67" t="s">
        <v>118</v>
      </c>
      <c r="C24" s="67" t="s">
        <v>23</v>
      </c>
      <c r="D24" s="76" t="s">
        <v>517</v>
      </c>
      <c r="E24" s="67" t="s">
        <v>140</v>
      </c>
      <c r="F24" s="67" t="s">
        <v>331</v>
      </c>
      <c r="G24" s="67" t="s">
        <v>332</v>
      </c>
      <c r="H24" s="68">
        <v>86.9</v>
      </c>
      <c r="I24" s="68">
        <v>5</v>
      </c>
      <c r="J24" s="68">
        <v>8.08</v>
      </c>
      <c r="K24" s="68">
        <v>5</v>
      </c>
      <c r="L24" s="68">
        <v>0</v>
      </c>
      <c r="M24" s="68">
        <v>9</v>
      </c>
      <c r="N24" s="68">
        <v>10</v>
      </c>
      <c r="O24" s="68">
        <v>86</v>
      </c>
      <c r="P24" s="68">
        <v>0</v>
      </c>
      <c r="Q24" s="68">
        <v>0</v>
      </c>
      <c r="R24" s="27"/>
      <c r="S24" s="68">
        <v>0</v>
      </c>
      <c r="T24" s="68">
        <v>0</v>
      </c>
      <c r="U24" s="68">
        <v>52</v>
      </c>
      <c r="V24" s="68">
        <v>15</v>
      </c>
      <c r="W24" s="68">
        <v>0</v>
      </c>
      <c r="X24" s="68">
        <v>0</v>
      </c>
      <c r="Y24" s="70">
        <v>94.6</v>
      </c>
      <c r="Z24" s="70">
        <v>10</v>
      </c>
      <c r="AA24" s="70" t="s">
        <v>400</v>
      </c>
      <c r="AB24" s="70">
        <v>20</v>
      </c>
      <c r="AC24" s="70">
        <v>0</v>
      </c>
      <c r="AD24" s="77" t="s">
        <v>407</v>
      </c>
      <c r="AE24" s="67" t="s">
        <v>182</v>
      </c>
      <c r="AF24" s="70">
        <v>5</v>
      </c>
      <c r="AG24" s="70"/>
      <c r="AH24" s="29">
        <f>I24+K24+L24+N24+P24+Q24+S24+T24+V24+X24+Z24+AB24+AC24+AE24+AF24+AG24</f>
        <v>75</v>
      </c>
    </row>
    <row r="25" spans="1:34" s="5" customFormat="1" ht="223.5" customHeight="1" x14ac:dyDescent="0.25">
      <c r="A25" s="67">
        <f t="shared" si="1"/>
        <v>20</v>
      </c>
      <c r="B25" s="67" t="s">
        <v>112</v>
      </c>
      <c r="C25" s="67" t="s">
        <v>22</v>
      </c>
      <c r="D25" s="67" t="s">
        <v>32</v>
      </c>
      <c r="E25" s="67" t="s">
        <v>143</v>
      </c>
      <c r="F25" s="67" t="s">
        <v>188</v>
      </c>
      <c r="G25" s="67" t="s">
        <v>251</v>
      </c>
      <c r="H25" s="68">
        <v>80.3</v>
      </c>
      <c r="I25" s="68">
        <v>5</v>
      </c>
      <c r="J25" s="69">
        <v>3.6</v>
      </c>
      <c r="K25" s="68">
        <v>0</v>
      </c>
      <c r="L25" s="68">
        <v>0</v>
      </c>
      <c r="M25" s="68">
        <v>2</v>
      </c>
      <c r="N25" s="68">
        <v>5</v>
      </c>
      <c r="O25" s="68">
        <v>90</v>
      </c>
      <c r="P25" s="68">
        <v>5</v>
      </c>
      <c r="Q25" s="70">
        <v>0</v>
      </c>
      <c r="R25" s="25" t="s">
        <v>446</v>
      </c>
      <c r="S25" s="70">
        <v>5</v>
      </c>
      <c r="T25" s="68">
        <v>0</v>
      </c>
      <c r="U25" s="68">
        <v>58</v>
      </c>
      <c r="V25" s="68">
        <v>15</v>
      </c>
      <c r="W25" s="68">
        <v>0</v>
      </c>
      <c r="X25" s="68">
        <v>0</v>
      </c>
      <c r="Y25" s="68">
        <v>83.3</v>
      </c>
      <c r="Z25" s="70">
        <v>10</v>
      </c>
      <c r="AA25" s="70" t="s">
        <v>400</v>
      </c>
      <c r="AB25" s="68">
        <v>20</v>
      </c>
      <c r="AC25" s="68">
        <v>0</v>
      </c>
      <c r="AD25" s="68">
        <v>0.79</v>
      </c>
      <c r="AE25" s="68">
        <v>5</v>
      </c>
      <c r="AF25" s="70">
        <v>5</v>
      </c>
      <c r="AG25" s="70"/>
      <c r="AH25" s="29">
        <f t="shared" si="0"/>
        <v>75</v>
      </c>
    </row>
    <row r="26" spans="1:34" s="5" customFormat="1" ht="94.5" customHeight="1" x14ac:dyDescent="0.25">
      <c r="A26" s="67">
        <f t="shared" si="1"/>
        <v>21</v>
      </c>
      <c r="B26" s="67" t="s">
        <v>118</v>
      </c>
      <c r="C26" s="67" t="s">
        <v>23</v>
      </c>
      <c r="D26" s="67" t="s">
        <v>119</v>
      </c>
      <c r="E26" s="67" t="s">
        <v>140</v>
      </c>
      <c r="F26" s="67" t="s">
        <v>164</v>
      </c>
      <c r="G26" s="67" t="s">
        <v>264</v>
      </c>
      <c r="H26" s="68">
        <v>77.8</v>
      </c>
      <c r="I26" s="68">
        <v>5</v>
      </c>
      <c r="J26" s="68">
        <v>7.4</v>
      </c>
      <c r="K26" s="68">
        <v>5</v>
      </c>
      <c r="L26" s="68">
        <v>0</v>
      </c>
      <c r="M26" s="68">
        <v>39</v>
      </c>
      <c r="N26" s="68">
        <v>10</v>
      </c>
      <c r="O26" s="68">
        <v>86</v>
      </c>
      <c r="P26" s="68">
        <v>0</v>
      </c>
      <c r="Q26" s="68">
        <v>0</v>
      </c>
      <c r="R26" s="24"/>
      <c r="S26" s="68">
        <v>0</v>
      </c>
      <c r="T26" s="68">
        <v>0</v>
      </c>
      <c r="U26" s="68">
        <v>50</v>
      </c>
      <c r="V26" s="68">
        <v>15</v>
      </c>
      <c r="W26" s="68">
        <v>0</v>
      </c>
      <c r="X26" s="68">
        <v>0</v>
      </c>
      <c r="Y26" s="70">
        <v>78.900000000000006</v>
      </c>
      <c r="Z26" s="70">
        <v>10</v>
      </c>
      <c r="AA26" s="70" t="s">
        <v>400</v>
      </c>
      <c r="AB26" s="77" t="s">
        <v>248</v>
      </c>
      <c r="AC26" s="70">
        <v>0</v>
      </c>
      <c r="AD26" s="77" t="s">
        <v>407</v>
      </c>
      <c r="AE26" s="67" t="s">
        <v>182</v>
      </c>
      <c r="AF26" s="71">
        <v>5</v>
      </c>
      <c r="AG26" s="70"/>
      <c r="AH26" s="29">
        <f t="shared" si="0"/>
        <v>75</v>
      </c>
    </row>
    <row r="27" spans="1:34" s="5" customFormat="1" ht="187.5" customHeight="1" x14ac:dyDescent="0.25">
      <c r="A27" s="67">
        <f t="shared" si="1"/>
        <v>22</v>
      </c>
      <c r="B27" s="67" t="s">
        <v>130</v>
      </c>
      <c r="C27" s="67" t="s">
        <v>45</v>
      </c>
      <c r="D27" s="67" t="s">
        <v>46</v>
      </c>
      <c r="E27" s="67" t="s">
        <v>145</v>
      </c>
      <c r="F27" s="67" t="s">
        <v>214</v>
      </c>
      <c r="G27" s="67" t="s">
        <v>496</v>
      </c>
      <c r="H27" s="68">
        <v>61.9</v>
      </c>
      <c r="I27" s="68">
        <v>0</v>
      </c>
      <c r="J27" s="68">
        <v>1.08</v>
      </c>
      <c r="K27" s="68">
        <v>0</v>
      </c>
      <c r="L27" s="68">
        <v>0</v>
      </c>
      <c r="M27" s="68">
        <v>7</v>
      </c>
      <c r="N27" s="68">
        <v>10</v>
      </c>
      <c r="O27" s="68">
        <v>97</v>
      </c>
      <c r="P27" s="68">
        <v>5</v>
      </c>
      <c r="Q27" s="68">
        <v>5</v>
      </c>
      <c r="R27" s="25" t="s">
        <v>482</v>
      </c>
      <c r="S27" s="68">
        <v>5</v>
      </c>
      <c r="T27" s="68">
        <v>0</v>
      </c>
      <c r="U27" s="68">
        <v>67</v>
      </c>
      <c r="V27" s="68">
        <v>15</v>
      </c>
      <c r="W27" s="68">
        <v>0</v>
      </c>
      <c r="X27" s="70">
        <v>0</v>
      </c>
      <c r="Y27" s="70">
        <v>88.9</v>
      </c>
      <c r="Z27" s="70">
        <v>10</v>
      </c>
      <c r="AA27" s="70" t="s">
        <v>400</v>
      </c>
      <c r="AB27" s="70">
        <v>20</v>
      </c>
      <c r="AC27" s="68">
        <v>0</v>
      </c>
      <c r="AD27" s="70">
        <v>0.64</v>
      </c>
      <c r="AE27" s="70">
        <v>0</v>
      </c>
      <c r="AF27" s="71">
        <v>5</v>
      </c>
      <c r="AG27" s="70"/>
      <c r="AH27" s="29">
        <f t="shared" si="0"/>
        <v>75</v>
      </c>
    </row>
    <row r="28" spans="1:34" s="5" customFormat="1" ht="116.25" customHeight="1" x14ac:dyDescent="0.25">
      <c r="A28" s="67">
        <f t="shared" si="1"/>
        <v>23</v>
      </c>
      <c r="B28" s="67" t="s">
        <v>125</v>
      </c>
      <c r="C28" s="67" t="s">
        <v>36</v>
      </c>
      <c r="D28" s="67" t="s">
        <v>50</v>
      </c>
      <c r="E28" s="67" t="s">
        <v>144</v>
      </c>
      <c r="F28" s="67" t="s">
        <v>246</v>
      </c>
      <c r="G28" s="67" t="s">
        <v>318</v>
      </c>
      <c r="H28" s="68">
        <v>106.5</v>
      </c>
      <c r="I28" s="68">
        <v>10</v>
      </c>
      <c r="J28" s="68">
        <v>5.63</v>
      </c>
      <c r="K28" s="68">
        <v>5</v>
      </c>
      <c r="L28" s="68">
        <v>0</v>
      </c>
      <c r="M28" s="68">
        <v>2</v>
      </c>
      <c r="N28" s="68">
        <v>5</v>
      </c>
      <c r="O28" s="68">
        <v>89</v>
      </c>
      <c r="P28" s="68">
        <v>0</v>
      </c>
      <c r="Q28" s="68">
        <v>5</v>
      </c>
      <c r="R28" s="26" t="s">
        <v>462</v>
      </c>
      <c r="S28" s="73">
        <v>5</v>
      </c>
      <c r="T28" s="68">
        <v>0</v>
      </c>
      <c r="U28" s="68">
        <v>46</v>
      </c>
      <c r="V28" s="68">
        <v>8</v>
      </c>
      <c r="W28" s="68">
        <v>0</v>
      </c>
      <c r="X28" s="70">
        <v>0</v>
      </c>
      <c r="Y28" s="70">
        <v>89.5</v>
      </c>
      <c r="Z28" s="70">
        <v>10</v>
      </c>
      <c r="AA28" s="70" t="s">
        <v>400</v>
      </c>
      <c r="AB28" s="70">
        <v>20</v>
      </c>
      <c r="AC28" s="68">
        <v>0</v>
      </c>
      <c r="AD28" s="70" t="s">
        <v>408</v>
      </c>
      <c r="AE28" s="70">
        <v>0</v>
      </c>
      <c r="AF28" s="70">
        <v>5</v>
      </c>
      <c r="AG28" s="70"/>
      <c r="AH28" s="29">
        <f>I28+K28+L28+N28+P28+Q28+S28+T28+V28+X28+Z28+AB28+AC28+AE28+AF28+AG28</f>
        <v>73</v>
      </c>
    </row>
    <row r="29" spans="1:34" s="5" customFormat="1" ht="125.25" hidden="1" customHeight="1" x14ac:dyDescent="0.25">
      <c r="A29" s="67">
        <f t="shared" si="1"/>
        <v>24</v>
      </c>
      <c r="B29" s="67" t="s">
        <v>112</v>
      </c>
      <c r="C29" s="67" t="s">
        <v>22</v>
      </c>
      <c r="D29" s="67" t="s">
        <v>117</v>
      </c>
      <c r="E29" s="67" t="s">
        <v>144</v>
      </c>
      <c r="F29" s="67" t="s">
        <v>244</v>
      </c>
      <c r="G29" s="67" t="s">
        <v>245</v>
      </c>
      <c r="H29" s="68">
        <v>97.3</v>
      </c>
      <c r="I29" s="68">
        <v>10</v>
      </c>
      <c r="J29" s="68">
        <v>4.57</v>
      </c>
      <c r="K29" s="68">
        <v>5</v>
      </c>
      <c r="L29" s="68">
        <v>5</v>
      </c>
      <c r="M29" s="68">
        <v>6</v>
      </c>
      <c r="N29" s="68">
        <v>10</v>
      </c>
      <c r="O29" s="68">
        <v>90</v>
      </c>
      <c r="P29" s="68">
        <v>5</v>
      </c>
      <c r="Q29" s="68">
        <v>5</v>
      </c>
      <c r="R29" s="25" t="s">
        <v>450</v>
      </c>
      <c r="S29" s="78">
        <v>5</v>
      </c>
      <c r="T29" s="72">
        <v>0</v>
      </c>
      <c r="U29" s="68">
        <v>40</v>
      </c>
      <c r="V29" s="68">
        <v>8</v>
      </c>
      <c r="W29" s="68">
        <v>0</v>
      </c>
      <c r="X29" s="68">
        <v>0</v>
      </c>
      <c r="Y29" s="70">
        <v>93.3</v>
      </c>
      <c r="Z29" s="70">
        <v>10</v>
      </c>
      <c r="AA29" s="70">
        <v>0</v>
      </c>
      <c r="AB29" s="68">
        <v>0</v>
      </c>
      <c r="AC29" s="68">
        <v>0</v>
      </c>
      <c r="AD29" s="70">
        <v>0.75</v>
      </c>
      <c r="AE29" s="70">
        <v>5</v>
      </c>
      <c r="AF29" s="71">
        <v>5</v>
      </c>
      <c r="AG29" s="70"/>
      <c r="AH29" s="29">
        <f t="shared" si="0"/>
        <v>73</v>
      </c>
    </row>
    <row r="30" spans="1:34" s="5" customFormat="1" ht="117.75" customHeight="1" x14ac:dyDescent="0.25">
      <c r="A30" s="67">
        <f t="shared" si="1"/>
        <v>25</v>
      </c>
      <c r="B30" s="67" t="s">
        <v>125</v>
      </c>
      <c r="C30" s="67" t="s">
        <v>36</v>
      </c>
      <c r="D30" s="67" t="s">
        <v>42</v>
      </c>
      <c r="E30" s="67" t="s">
        <v>144</v>
      </c>
      <c r="F30" s="67" t="s">
        <v>180</v>
      </c>
      <c r="G30" s="67" t="s">
        <v>358</v>
      </c>
      <c r="H30" s="68">
        <v>83.7</v>
      </c>
      <c r="I30" s="68">
        <v>5</v>
      </c>
      <c r="J30" s="69">
        <v>1.2</v>
      </c>
      <c r="K30" s="68">
        <v>0</v>
      </c>
      <c r="L30" s="68">
        <v>0</v>
      </c>
      <c r="M30" s="68">
        <v>1</v>
      </c>
      <c r="N30" s="68">
        <v>5</v>
      </c>
      <c r="O30" s="68">
        <v>90</v>
      </c>
      <c r="P30" s="68">
        <v>5</v>
      </c>
      <c r="Q30" s="68">
        <v>5</v>
      </c>
      <c r="R30" s="25" t="s">
        <v>463</v>
      </c>
      <c r="S30" s="70">
        <v>5</v>
      </c>
      <c r="T30" s="68">
        <v>0</v>
      </c>
      <c r="U30" s="68">
        <v>40</v>
      </c>
      <c r="V30" s="68">
        <v>8</v>
      </c>
      <c r="W30" s="68">
        <v>0</v>
      </c>
      <c r="X30" s="70">
        <v>0</v>
      </c>
      <c r="Y30" s="70">
        <v>95.5</v>
      </c>
      <c r="Z30" s="70">
        <v>10</v>
      </c>
      <c r="AA30" s="70" t="s">
        <v>400</v>
      </c>
      <c r="AB30" s="70">
        <v>20</v>
      </c>
      <c r="AC30" s="68">
        <v>0</v>
      </c>
      <c r="AD30" s="68">
        <v>0.75</v>
      </c>
      <c r="AE30" s="70">
        <v>5</v>
      </c>
      <c r="AF30" s="71">
        <v>5</v>
      </c>
      <c r="AG30" s="70"/>
      <c r="AH30" s="29">
        <f t="shared" si="0"/>
        <v>73</v>
      </c>
    </row>
    <row r="31" spans="1:34" s="5" customFormat="1" ht="181.5" customHeight="1" x14ac:dyDescent="0.25">
      <c r="A31" s="39">
        <f t="shared" si="1"/>
        <v>26</v>
      </c>
      <c r="B31" s="39" t="s">
        <v>118</v>
      </c>
      <c r="C31" s="39" t="s">
        <v>23</v>
      </c>
      <c r="D31" s="39" t="s">
        <v>35</v>
      </c>
      <c r="E31" s="39" t="s">
        <v>140</v>
      </c>
      <c r="F31" s="39" t="s">
        <v>164</v>
      </c>
      <c r="G31" s="39" t="s">
        <v>262</v>
      </c>
      <c r="H31" s="40">
        <v>85.6</v>
      </c>
      <c r="I31" s="40">
        <v>5</v>
      </c>
      <c r="J31" s="40">
        <v>4</v>
      </c>
      <c r="K31" s="40">
        <v>5</v>
      </c>
      <c r="L31" s="40">
        <v>0</v>
      </c>
      <c r="M31" s="40">
        <v>6</v>
      </c>
      <c r="N31" s="40">
        <v>10</v>
      </c>
      <c r="O31" s="40">
        <v>86</v>
      </c>
      <c r="P31" s="40">
        <v>0</v>
      </c>
      <c r="Q31" s="40">
        <v>0</v>
      </c>
      <c r="R31" s="142" t="s">
        <v>455</v>
      </c>
      <c r="S31" s="41">
        <v>5</v>
      </c>
      <c r="T31" s="40">
        <v>0</v>
      </c>
      <c r="U31" s="40">
        <v>43</v>
      </c>
      <c r="V31" s="40">
        <v>8</v>
      </c>
      <c r="W31" s="40">
        <v>0</v>
      </c>
      <c r="X31" s="40">
        <v>0</v>
      </c>
      <c r="Y31" s="41">
        <v>93.3</v>
      </c>
      <c r="Z31" s="41">
        <v>10</v>
      </c>
      <c r="AA31" s="41" t="s">
        <v>400</v>
      </c>
      <c r="AB31" s="41">
        <v>20</v>
      </c>
      <c r="AC31" s="41">
        <v>0</v>
      </c>
      <c r="AD31" s="41">
        <v>0.64</v>
      </c>
      <c r="AE31" s="41">
        <v>0</v>
      </c>
      <c r="AF31" s="41">
        <v>5</v>
      </c>
      <c r="AG31" s="41"/>
      <c r="AH31" s="37">
        <f>I31+K31+L31+N31+P31+Q31+S31+T31+V31+X31+Z31+AB31+AC31+AE31+AF31+AG31</f>
        <v>68</v>
      </c>
    </row>
    <row r="32" spans="1:34" s="5" customFormat="1" ht="159" customHeight="1" x14ac:dyDescent="0.25">
      <c r="A32" s="39">
        <f t="shared" si="1"/>
        <v>27</v>
      </c>
      <c r="B32" s="39" t="s">
        <v>112</v>
      </c>
      <c r="C32" s="39" t="s">
        <v>22</v>
      </c>
      <c r="D32" s="39" t="s">
        <v>113</v>
      </c>
      <c r="E32" s="39" t="s">
        <v>142</v>
      </c>
      <c r="F32" s="39" t="s">
        <v>196</v>
      </c>
      <c r="G32" s="39" t="s">
        <v>260</v>
      </c>
      <c r="H32" s="40">
        <v>83.6</v>
      </c>
      <c r="I32" s="40">
        <v>5</v>
      </c>
      <c r="J32" s="40">
        <v>2.83</v>
      </c>
      <c r="K32" s="40">
        <v>0</v>
      </c>
      <c r="L32" s="40">
        <v>5</v>
      </c>
      <c r="M32" s="40">
        <v>31</v>
      </c>
      <c r="N32" s="40">
        <v>10</v>
      </c>
      <c r="O32" s="40">
        <v>90</v>
      </c>
      <c r="P32" s="40">
        <v>5</v>
      </c>
      <c r="Q32" s="40">
        <v>0</v>
      </c>
      <c r="R32" s="142" t="s">
        <v>480</v>
      </c>
      <c r="S32" s="41">
        <v>5</v>
      </c>
      <c r="T32" s="40">
        <v>0</v>
      </c>
      <c r="U32" s="40">
        <v>36</v>
      </c>
      <c r="V32" s="40">
        <v>8</v>
      </c>
      <c r="W32" s="40">
        <v>0</v>
      </c>
      <c r="X32" s="40">
        <v>0</v>
      </c>
      <c r="Y32" s="41">
        <v>89.5</v>
      </c>
      <c r="Z32" s="41">
        <v>10</v>
      </c>
      <c r="AA32" s="41" t="s">
        <v>399</v>
      </c>
      <c r="AB32" s="41">
        <v>10</v>
      </c>
      <c r="AC32" s="40">
        <v>0</v>
      </c>
      <c r="AD32" s="41">
        <v>0.77</v>
      </c>
      <c r="AE32" s="41">
        <v>5</v>
      </c>
      <c r="AF32" s="41">
        <v>5</v>
      </c>
      <c r="AG32" s="41"/>
      <c r="AH32" s="37">
        <f t="shared" si="0"/>
        <v>68</v>
      </c>
    </row>
    <row r="33" spans="1:34" s="5" customFormat="1" ht="162.75" customHeight="1" x14ac:dyDescent="0.25">
      <c r="A33" s="39">
        <f t="shared" si="1"/>
        <v>28</v>
      </c>
      <c r="B33" s="39" t="s">
        <v>125</v>
      </c>
      <c r="C33" s="39" t="s">
        <v>36</v>
      </c>
      <c r="D33" s="39" t="s">
        <v>37</v>
      </c>
      <c r="E33" s="39" t="s">
        <v>141</v>
      </c>
      <c r="F33" s="39" t="s">
        <v>168</v>
      </c>
      <c r="G33" s="39" t="s">
        <v>317</v>
      </c>
      <c r="H33" s="40">
        <v>83</v>
      </c>
      <c r="I33" s="40">
        <v>5</v>
      </c>
      <c r="J33" s="40">
        <v>3.33</v>
      </c>
      <c r="K33" s="40">
        <v>0</v>
      </c>
      <c r="L33" s="40">
        <v>0</v>
      </c>
      <c r="M33" s="40">
        <v>11</v>
      </c>
      <c r="N33" s="40">
        <v>10</v>
      </c>
      <c r="O33" s="40">
        <v>87</v>
      </c>
      <c r="P33" s="40">
        <v>0</v>
      </c>
      <c r="Q33" s="40">
        <v>0</v>
      </c>
      <c r="R33" s="142" t="s">
        <v>461</v>
      </c>
      <c r="S33" s="41">
        <v>5</v>
      </c>
      <c r="T33" s="40">
        <v>0</v>
      </c>
      <c r="U33" s="40">
        <v>48</v>
      </c>
      <c r="V33" s="40">
        <v>8</v>
      </c>
      <c r="W33" s="40">
        <v>0</v>
      </c>
      <c r="X33" s="41">
        <v>0</v>
      </c>
      <c r="Y33" s="41">
        <v>82.1</v>
      </c>
      <c r="Z33" s="41">
        <v>10</v>
      </c>
      <c r="AA33" s="41" t="s">
        <v>442</v>
      </c>
      <c r="AB33" s="41">
        <v>20</v>
      </c>
      <c r="AC33" s="40">
        <v>0</v>
      </c>
      <c r="AD33" s="40">
        <v>0.7</v>
      </c>
      <c r="AE33" s="41">
        <v>5</v>
      </c>
      <c r="AF33" s="42">
        <v>5</v>
      </c>
      <c r="AG33" s="41"/>
      <c r="AH33" s="37">
        <f>I33+K33+L33+N33+P33+Q33+S33+T33+V33+X33+Z33+AB33+AC33+AE33+AF33+AG33</f>
        <v>68</v>
      </c>
    </row>
    <row r="34" spans="1:34" s="5" customFormat="1" ht="173.25" customHeight="1" x14ac:dyDescent="0.25">
      <c r="A34" s="39">
        <f t="shared" si="1"/>
        <v>29</v>
      </c>
      <c r="B34" s="39" t="s">
        <v>118</v>
      </c>
      <c r="C34" s="39" t="s">
        <v>23</v>
      </c>
      <c r="D34" s="39" t="s">
        <v>47</v>
      </c>
      <c r="E34" s="39" t="s">
        <v>141</v>
      </c>
      <c r="F34" s="39" t="s">
        <v>168</v>
      </c>
      <c r="G34" s="39" t="s">
        <v>261</v>
      </c>
      <c r="H34" s="40">
        <v>82.5</v>
      </c>
      <c r="I34" s="40">
        <v>5</v>
      </c>
      <c r="J34" s="43">
        <v>1.42</v>
      </c>
      <c r="K34" s="40">
        <v>0</v>
      </c>
      <c r="L34" s="40">
        <v>0</v>
      </c>
      <c r="M34" s="40">
        <v>5</v>
      </c>
      <c r="N34" s="40">
        <v>10</v>
      </c>
      <c r="O34" s="40">
        <v>86</v>
      </c>
      <c r="P34" s="40">
        <v>0</v>
      </c>
      <c r="Q34" s="40">
        <v>5</v>
      </c>
      <c r="R34" s="142" t="s">
        <v>456</v>
      </c>
      <c r="S34" s="41">
        <v>5</v>
      </c>
      <c r="T34" s="40">
        <v>0</v>
      </c>
      <c r="U34" s="40">
        <v>46</v>
      </c>
      <c r="V34" s="40">
        <v>8</v>
      </c>
      <c r="W34" s="40">
        <v>0</v>
      </c>
      <c r="X34" s="40">
        <v>0</v>
      </c>
      <c r="Y34" s="41">
        <v>82.1</v>
      </c>
      <c r="Z34" s="41">
        <v>10</v>
      </c>
      <c r="AA34" s="41" t="s">
        <v>400</v>
      </c>
      <c r="AB34" s="41">
        <v>20</v>
      </c>
      <c r="AC34" s="41">
        <v>0</v>
      </c>
      <c r="AD34" s="41" t="s">
        <v>408</v>
      </c>
      <c r="AE34" s="40">
        <v>0</v>
      </c>
      <c r="AF34" s="42">
        <v>5</v>
      </c>
      <c r="AG34" s="41"/>
      <c r="AH34" s="37">
        <f t="shared" si="0"/>
        <v>68</v>
      </c>
    </row>
    <row r="35" spans="1:34" s="5" customFormat="1" ht="94.5" customHeight="1" x14ac:dyDescent="0.25">
      <c r="A35" s="39">
        <f t="shared" si="1"/>
        <v>30</v>
      </c>
      <c r="B35" s="44" t="s">
        <v>131</v>
      </c>
      <c r="C35" s="44" t="s">
        <v>24</v>
      </c>
      <c r="D35" s="39" t="s">
        <v>38</v>
      </c>
      <c r="E35" s="39" t="s">
        <v>146</v>
      </c>
      <c r="F35" s="39" t="s">
        <v>273</v>
      </c>
      <c r="G35" s="39" t="s">
        <v>322</v>
      </c>
      <c r="H35" s="40">
        <v>86.6</v>
      </c>
      <c r="I35" s="40">
        <v>5</v>
      </c>
      <c r="J35" s="40">
        <v>5.9</v>
      </c>
      <c r="K35" s="40">
        <v>5</v>
      </c>
      <c r="L35" s="40">
        <v>0</v>
      </c>
      <c r="M35" s="40">
        <v>7</v>
      </c>
      <c r="N35" s="40">
        <v>10</v>
      </c>
      <c r="O35" s="40">
        <v>89</v>
      </c>
      <c r="P35" s="40">
        <v>0</v>
      </c>
      <c r="Q35" s="40">
        <v>0</v>
      </c>
      <c r="R35" s="143"/>
      <c r="S35" s="40">
        <v>0</v>
      </c>
      <c r="T35" s="40">
        <v>0</v>
      </c>
      <c r="U35" s="40">
        <v>55</v>
      </c>
      <c r="V35" s="40">
        <v>15</v>
      </c>
      <c r="W35" s="40">
        <v>0</v>
      </c>
      <c r="X35" s="41">
        <v>0</v>
      </c>
      <c r="Y35" s="41">
        <v>81.099999999999994</v>
      </c>
      <c r="Z35" s="41">
        <v>10</v>
      </c>
      <c r="AA35" s="41" t="s">
        <v>397</v>
      </c>
      <c r="AB35" s="41">
        <v>10</v>
      </c>
      <c r="AC35" s="40">
        <v>0</v>
      </c>
      <c r="AD35" s="41">
        <v>0.78</v>
      </c>
      <c r="AE35" s="41">
        <v>5</v>
      </c>
      <c r="AF35" s="41">
        <v>5</v>
      </c>
      <c r="AG35" s="41"/>
      <c r="AH35" s="37">
        <f t="shared" si="0"/>
        <v>65</v>
      </c>
    </row>
    <row r="36" spans="1:34" s="5" customFormat="1" ht="107.25" customHeight="1" x14ac:dyDescent="0.25">
      <c r="A36" s="39">
        <f t="shared" si="1"/>
        <v>31</v>
      </c>
      <c r="B36" s="39" t="s">
        <v>120</v>
      </c>
      <c r="C36" s="39" t="s">
        <v>5</v>
      </c>
      <c r="D36" s="39" t="s">
        <v>49</v>
      </c>
      <c r="E36" s="39" t="s">
        <v>145</v>
      </c>
      <c r="F36" s="39" t="s">
        <v>166</v>
      </c>
      <c r="G36" s="39" t="s">
        <v>206</v>
      </c>
      <c r="H36" s="40">
        <v>78.599999999999994</v>
      </c>
      <c r="I36" s="40">
        <v>5</v>
      </c>
      <c r="J36" s="40">
        <v>4.7</v>
      </c>
      <c r="K36" s="40">
        <v>5</v>
      </c>
      <c r="L36" s="40">
        <v>0</v>
      </c>
      <c r="M36" s="40">
        <v>11</v>
      </c>
      <c r="N36" s="40">
        <v>10</v>
      </c>
      <c r="O36" s="40">
        <v>94</v>
      </c>
      <c r="P36" s="40">
        <v>5</v>
      </c>
      <c r="Q36" s="40">
        <v>0</v>
      </c>
      <c r="R36" s="142" t="s">
        <v>531</v>
      </c>
      <c r="S36" s="40">
        <v>5</v>
      </c>
      <c r="T36" s="40">
        <v>0</v>
      </c>
      <c r="U36" s="40">
        <v>33</v>
      </c>
      <c r="V36" s="40">
        <v>8</v>
      </c>
      <c r="W36" s="40">
        <v>0</v>
      </c>
      <c r="X36" s="40">
        <v>0</v>
      </c>
      <c r="Y36" s="41">
        <v>87</v>
      </c>
      <c r="Z36" s="41">
        <v>10</v>
      </c>
      <c r="AA36" s="41" t="s">
        <v>398</v>
      </c>
      <c r="AB36" s="41">
        <v>10</v>
      </c>
      <c r="AC36" s="41">
        <v>0</v>
      </c>
      <c r="AD36" s="41" t="s">
        <v>408</v>
      </c>
      <c r="AE36" s="40">
        <v>0</v>
      </c>
      <c r="AF36" s="42">
        <v>5</v>
      </c>
      <c r="AG36" s="41"/>
      <c r="AH36" s="37">
        <f>I36+K36+L36+N36+P36+Q36+S36+T36+V36+X36+Z36+AB36+AC36+AE36+AF36+AG36</f>
        <v>63</v>
      </c>
    </row>
    <row r="37" spans="1:34" s="5" customFormat="1" ht="132" customHeight="1" x14ac:dyDescent="0.25">
      <c r="A37" s="39">
        <f t="shared" si="1"/>
        <v>32</v>
      </c>
      <c r="B37" s="39" t="s">
        <v>112</v>
      </c>
      <c r="C37" s="39" t="s">
        <v>22</v>
      </c>
      <c r="D37" s="39" t="s">
        <v>40</v>
      </c>
      <c r="E37" s="39" t="s">
        <v>141</v>
      </c>
      <c r="F37" s="39" t="s">
        <v>175</v>
      </c>
      <c r="G37" s="39" t="s">
        <v>378</v>
      </c>
      <c r="H37" s="40">
        <v>69.2</v>
      </c>
      <c r="I37" s="40">
        <v>0</v>
      </c>
      <c r="J37" s="43">
        <v>2.2999999999999998</v>
      </c>
      <c r="K37" s="40">
        <v>0</v>
      </c>
      <c r="L37" s="40">
        <v>0</v>
      </c>
      <c r="M37" s="40">
        <v>3</v>
      </c>
      <c r="N37" s="40">
        <v>5</v>
      </c>
      <c r="O37" s="40">
        <v>93</v>
      </c>
      <c r="P37" s="40">
        <v>5</v>
      </c>
      <c r="Q37" s="40">
        <v>0</v>
      </c>
      <c r="R37" s="142" t="s">
        <v>455</v>
      </c>
      <c r="S37" s="41">
        <v>5</v>
      </c>
      <c r="T37" s="45">
        <v>0</v>
      </c>
      <c r="U37" s="40">
        <v>37</v>
      </c>
      <c r="V37" s="40">
        <v>8</v>
      </c>
      <c r="W37" s="40">
        <v>0</v>
      </c>
      <c r="X37" s="40">
        <v>0</v>
      </c>
      <c r="Y37" s="41">
        <v>75</v>
      </c>
      <c r="Z37" s="41">
        <v>10</v>
      </c>
      <c r="AA37" s="41" t="s">
        <v>400</v>
      </c>
      <c r="AB37" s="41">
        <v>20</v>
      </c>
      <c r="AC37" s="40">
        <v>5</v>
      </c>
      <c r="AD37" s="41" t="s">
        <v>408</v>
      </c>
      <c r="AE37" s="40">
        <v>0</v>
      </c>
      <c r="AF37" s="42">
        <v>5</v>
      </c>
      <c r="AG37" s="41"/>
      <c r="AH37" s="37">
        <f t="shared" si="0"/>
        <v>63</v>
      </c>
    </row>
    <row r="38" spans="1:34" s="5" customFormat="1" ht="225" customHeight="1" x14ac:dyDescent="0.25">
      <c r="A38" s="39">
        <f t="shared" si="1"/>
        <v>33</v>
      </c>
      <c r="B38" s="39" t="s">
        <v>132</v>
      </c>
      <c r="C38" s="39" t="s">
        <v>25</v>
      </c>
      <c r="D38" s="39" t="s">
        <v>133</v>
      </c>
      <c r="E38" s="39" t="s">
        <v>145</v>
      </c>
      <c r="F38" s="39" t="s">
        <v>218</v>
      </c>
      <c r="G38" s="39" t="s">
        <v>323</v>
      </c>
      <c r="H38" s="40">
        <v>66.099999999999994</v>
      </c>
      <c r="I38" s="40">
        <v>0</v>
      </c>
      <c r="J38" s="43">
        <v>2.68</v>
      </c>
      <c r="K38" s="40">
        <v>0</v>
      </c>
      <c r="L38" s="40">
        <v>0</v>
      </c>
      <c r="M38" s="40">
        <v>8</v>
      </c>
      <c r="N38" s="40">
        <v>10</v>
      </c>
      <c r="O38" s="40">
        <v>94</v>
      </c>
      <c r="P38" s="40">
        <v>5</v>
      </c>
      <c r="Q38" s="40">
        <v>0</v>
      </c>
      <c r="R38" s="142" t="s">
        <v>532</v>
      </c>
      <c r="S38" s="40">
        <v>5</v>
      </c>
      <c r="T38" s="40">
        <v>0</v>
      </c>
      <c r="U38" s="40">
        <v>42</v>
      </c>
      <c r="V38" s="40">
        <v>8</v>
      </c>
      <c r="W38" s="40">
        <v>0</v>
      </c>
      <c r="X38" s="41">
        <v>0</v>
      </c>
      <c r="Y38" s="41">
        <v>88.9</v>
      </c>
      <c r="Z38" s="41">
        <v>10</v>
      </c>
      <c r="AA38" s="41" t="s">
        <v>403</v>
      </c>
      <c r="AB38" s="41">
        <v>20</v>
      </c>
      <c r="AC38" s="40">
        <v>0</v>
      </c>
      <c r="AD38" s="41" t="s">
        <v>408</v>
      </c>
      <c r="AE38" s="41">
        <v>0</v>
      </c>
      <c r="AF38" s="41">
        <v>5</v>
      </c>
      <c r="AG38" s="41"/>
      <c r="AH38" s="37">
        <f t="shared" ref="AH38:AH57" si="2">I38+K38+L38+N38+P38+Q38+S38+T38+V38+X38+Z38+AB38+AC38+AE38+AF38+AG38</f>
        <v>63</v>
      </c>
    </row>
    <row r="39" spans="1:34" s="5" customFormat="1" ht="161.25" hidden="1" customHeight="1" x14ac:dyDescent="0.25">
      <c r="A39" s="39">
        <f t="shared" si="1"/>
        <v>34</v>
      </c>
      <c r="B39" s="39" t="s">
        <v>108</v>
      </c>
      <c r="C39" s="39" t="s">
        <v>20</v>
      </c>
      <c r="D39" s="39" t="s">
        <v>478</v>
      </c>
      <c r="E39" s="39" t="s">
        <v>139</v>
      </c>
      <c r="F39" s="39" t="s">
        <v>163</v>
      </c>
      <c r="G39" s="39" t="s">
        <v>239</v>
      </c>
      <c r="H39" s="40">
        <v>64.099999999999994</v>
      </c>
      <c r="I39" s="40">
        <v>0</v>
      </c>
      <c r="J39" s="40">
        <v>2.4</v>
      </c>
      <c r="K39" s="40">
        <v>0</v>
      </c>
      <c r="L39" s="40">
        <v>0</v>
      </c>
      <c r="M39" s="40">
        <v>5</v>
      </c>
      <c r="N39" s="40">
        <v>10</v>
      </c>
      <c r="O39" s="41">
        <v>100</v>
      </c>
      <c r="P39" s="41">
        <v>5</v>
      </c>
      <c r="Q39" s="40">
        <v>5</v>
      </c>
      <c r="R39" s="142" t="s">
        <v>443</v>
      </c>
      <c r="S39" s="40">
        <v>5</v>
      </c>
      <c r="T39" s="40">
        <v>0</v>
      </c>
      <c r="U39" s="40">
        <v>100</v>
      </c>
      <c r="V39" s="40">
        <v>15</v>
      </c>
      <c r="W39" s="40">
        <v>0</v>
      </c>
      <c r="X39" s="40">
        <v>0</v>
      </c>
      <c r="Y39" s="41">
        <v>84.2</v>
      </c>
      <c r="Z39" s="41">
        <v>10</v>
      </c>
      <c r="AA39" s="41">
        <v>0</v>
      </c>
      <c r="AB39" s="40">
        <v>0</v>
      </c>
      <c r="AC39" s="40">
        <v>5</v>
      </c>
      <c r="AD39" s="40">
        <v>0.73</v>
      </c>
      <c r="AE39" s="40">
        <v>5</v>
      </c>
      <c r="AF39" s="41">
        <v>0</v>
      </c>
      <c r="AG39" s="40"/>
      <c r="AH39" s="37">
        <f t="shared" si="2"/>
        <v>60</v>
      </c>
    </row>
    <row r="40" spans="1:34" s="5" customFormat="1" ht="148.5" customHeight="1" x14ac:dyDescent="0.25">
      <c r="A40" s="39">
        <f t="shared" si="1"/>
        <v>35</v>
      </c>
      <c r="B40" s="39" t="s">
        <v>112</v>
      </c>
      <c r="C40" s="39" t="s">
        <v>22</v>
      </c>
      <c r="D40" s="39" t="s">
        <v>114</v>
      </c>
      <c r="E40" s="39" t="s">
        <v>142</v>
      </c>
      <c r="F40" s="39" t="s">
        <v>196</v>
      </c>
      <c r="G40" s="39" t="s">
        <v>258</v>
      </c>
      <c r="H40" s="39">
        <v>89.7</v>
      </c>
      <c r="I40" s="39">
        <v>5</v>
      </c>
      <c r="J40" s="39">
        <v>1.25</v>
      </c>
      <c r="K40" s="39">
        <v>0</v>
      </c>
      <c r="L40" s="39">
        <v>0</v>
      </c>
      <c r="M40" s="39">
        <v>10</v>
      </c>
      <c r="N40" s="39">
        <v>10</v>
      </c>
      <c r="O40" s="39">
        <v>0</v>
      </c>
      <c r="P40" s="39">
        <v>0</v>
      </c>
      <c r="Q40" s="39">
        <v>0</v>
      </c>
      <c r="R40" s="144" t="s">
        <v>480</v>
      </c>
      <c r="S40" s="39">
        <v>5</v>
      </c>
      <c r="T40" s="39">
        <v>0</v>
      </c>
      <c r="U40" s="39">
        <v>36</v>
      </c>
      <c r="V40" s="39">
        <v>8</v>
      </c>
      <c r="W40" s="39">
        <v>0</v>
      </c>
      <c r="X40" s="39">
        <v>0</v>
      </c>
      <c r="Y40" s="39">
        <v>88.2</v>
      </c>
      <c r="Z40" s="39">
        <v>10</v>
      </c>
      <c r="AA40" s="39" t="s">
        <v>400</v>
      </c>
      <c r="AB40" s="39">
        <v>20</v>
      </c>
      <c r="AC40" s="39">
        <v>0</v>
      </c>
      <c r="AD40" s="39" t="s">
        <v>408</v>
      </c>
      <c r="AE40" s="39">
        <v>0</v>
      </c>
      <c r="AF40" s="39">
        <v>0</v>
      </c>
      <c r="AG40" s="39"/>
      <c r="AH40" s="46">
        <f>I40+K40+L40+N40+P40+Q40+S40+T40+V40+X40+Z40+AB40+AC40+AE40+AF40+AG40</f>
        <v>58</v>
      </c>
    </row>
    <row r="41" spans="1:34" s="5" customFormat="1" ht="204" customHeight="1" x14ac:dyDescent="0.25">
      <c r="A41" s="39">
        <f t="shared" si="1"/>
        <v>36</v>
      </c>
      <c r="B41" s="39" t="s">
        <v>131</v>
      </c>
      <c r="C41" s="39" t="s">
        <v>24</v>
      </c>
      <c r="D41" s="39" t="s">
        <v>39</v>
      </c>
      <c r="E41" s="39" t="s">
        <v>146</v>
      </c>
      <c r="F41" s="39" t="s">
        <v>320</v>
      </c>
      <c r="G41" s="39" t="s">
        <v>319</v>
      </c>
      <c r="H41" s="40">
        <v>72.5</v>
      </c>
      <c r="I41" s="40">
        <v>0</v>
      </c>
      <c r="J41" s="40">
        <v>1.6</v>
      </c>
      <c r="K41" s="40">
        <v>0</v>
      </c>
      <c r="L41" s="40">
        <v>0</v>
      </c>
      <c r="M41" s="40">
        <v>6</v>
      </c>
      <c r="N41" s="40">
        <v>10</v>
      </c>
      <c r="O41" s="40">
        <v>91</v>
      </c>
      <c r="P41" s="40">
        <v>5</v>
      </c>
      <c r="Q41" s="40">
        <v>0</v>
      </c>
      <c r="R41" s="142" t="s">
        <v>466</v>
      </c>
      <c r="S41" s="41">
        <v>5</v>
      </c>
      <c r="T41" s="40">
        <v>0</v>
      </c>
      <c r="U41" s="40">
        <v>45</v>
      </c>
      <c r="V41" s="40">
        <v>8</v>
      </c>
      <c r="W41" s="40">
        <v>0</v>
      </c>
      <c r="X41" s="41">
        <v>0</v>
      </c>
      <c r="Y41" s="41">
        <v>91.7</v>
      </c>
      <c r="Z41" s="41">
        <v>10</v>
      </c>
      <c r="AA41" s="41" t="s">
        <v>397</v>
      </c>
      <c r="AB41" s="41">
        <v>10</v>
      </c>
      <c r="AC41" s="40">
        <v>0</v>
      </c>
      <c r="AD41" s="41">
        <v>0.9</v>
      </c>
      <c r="AE41" s="41">
        <v>5</v>
      </c>
      <c r="AF41" s="41">
        <v>5</v>
      </c>
      <c r="AG41" s="41"/>
      <c r="AH41" s="37">
        <f>I41+K41+L41+N41+P41+Q41+S41+T41+V41+X41+Z41+AB41+AC41+AE41+AF41+AG41</f>
        <v>58</v>
      </c>
    </row>
    <row r="42" spans="1:34" s="5" customFormat="1" ht="161.25" customHeight="1" x14ac:dyDescent="0.25">
      <c r="A42" s="39">
        <f t="shared" si="1"/>
        <v>37</v>
      </c>
      <c r="B42" s="39" t="s">
        <v>127</v>
      </c>
      <c r="C42" s="39" t="s">
        <v>51</v>
      </c>
      <c r="D42" s="39" t="s">
        <v>128</v>
      </c>
      <c r="E42" s="39" t="s">
        <v>144</v>
      </c>
      <c r="F42" s="39" t="s">
        <v>183</v>
      </c>
      <c r="G42" s="39" t="s">
        <v>388</v>
      </c>
      <c r="H42" s="40">
        <v>71.099999999999994</v>
      </c>
      <c r="I42" s="40">
        <v>0</v>
      </c>
      <c r="J42" s="40">
        <v>1</v>
      </c>
      <c r="K42" s="40">
        <v>0</v>
      </c>
      <c r="L42" s="40">
        <v>0</v>
      </c>
      <c r="M42" s="40">
        <v>2</v>
      </c>
      <c r="N42" s="40">
        <v>5</v>
      </c>
      <c r="O42" s="41">
        <v>86</v>
      </c>
      <c r="P42" s="40">
        <v>0</v>
      </c>
      <c r="Q42" s="40">
        <v>5</v>
      </c>
      <c r="R42" s="142" t="s">
        <v>464</v>
      </c>
      <c r="S42" s="41">
        <v>5</v>
      </c>
      <c r="T42" s="40">
        <v>0</v>
      </c>
      <c r="U42" s="40">
        <v>34</v>
      </c>
      <c r="V42" s="40">
        <v>8</v>
      </c>
      <c r="W42" s="40">
        <v>0</v>
      </c>
      <c r="X42" s="41">
        <v>0</v>
      </c>
      <c r="Y42" s="41">
        <v>97.2</v>
      </c>
      <c r="Z42" s="41">
        <v>10</v>
      </c>
      <c r="AA42" s="41" t="s">
        <v>400</v>
      </c>
      <c r="AB42" s="41">
        <v>20</v>
      </c>
      <c r="AC42" s="40">
        <v>0</v>
      </c>
      <c r="AD42" s="41" t="s">
        <v>408</v>
      </c>
      <c r="AE42" s="41">
        <v>0</v>
      </c>
      <c r="AF42" s="41">
        <v>5</v>
      </c>
      <c r="AG42" s="41"/>
      <c r="AH42" s="37">
        <f>I42+K42+L42+N42+P42+Q42+S42+T42+V42+X42+Z42+AB42+AC42+AE42+AF42+AG42</f>
        <v>58</v>
      </c>
    </row>
    <row r="43" spans="1:34" s="5" customFormat="1" ht="90" customHeight="1" x14ac:dyDescent="0.25">
      <c r="A43" s="39">
        <f t="shared" si="1"/>
        <v>38</v>
      </c>
      <c r="B43" s="39" t="s">
        <v>118</v>
      </c>
      <c r="C43" s="39" t="s">
        <v>23</v>
      </c>
      <c r="D43" s="39" t="s">
        <v>54</v>
      </c>
      <c r="E43" s="39" t="s">
        <v>140</v>
      </c>
      <c r="F43" s="39" t="s">
        <v>263</v>
      </c>
      <c r="G43" s="39" t="s">
        <v>266</v>
      </c>
      <c r="H43" s="40">
        <v>68.400000000000006</v>
      </c>
      <c r="I43" s="40">
        <v>0</v>
      </c>
      <c r="J43" s="40">
        <v>4.29</v>
      </c>
      <c r="K43" s="40">
        <v>5</v>
      </c>
      <c r="L43" s="40">
        <v>0</v>
      </c>
      <c r="M43" s="40">
        <v>3</v>
      </c>
      <c r="N43" s="40">
        <v>5</v>
      </c>
      <c r="O43" s="40">
        <v>86</v>
      </c>
      <c r="P43" s="40">
        <v>0</v>
      </c>
      <c r="Q43" s="40">
        <v>5</v>
      </c>
      <c r="R43" s="143"/>
      <c r="S43" s="40">
        <v>0</v>
      </c>
      <c r="T43" s="40">
        <v>0</v>
      </c>
      <c r="U43" s="40">
        <v>35</v>
      </c>
      <c r="V43" s="40">
        <v>8</v>
      </c>
      <c r="W43" s="40">
        <v>0</v>
      </c>
      <c r="X43" s="40">
        <v>0</v>
      </c>
      <c r="Y43" s="41">
        <v>73.900000000000006</v>
      </c>
      <c r="Z43" s="41">
        <v>10</v>
      </c>
      <c r="AA43" s="41" t="s">
        <v>400</v>
      </c>
      <c r="AB43" s="41">
        <v>20</v>
      </c>
      <c r="AC43" s="41">
        <v>0</v>
      </c>
      <c r="AD43" s="41" t="s">
        <v>408</v>
      </c>
      <c r="AE43" s="40">
        <v>0</v>
      </c>
      <c r="AF43" s="42">
        <v>5</v>
      </c>
      <c r="AG43" s="41"/>
      <c r="AH43" s="37">
        <f t="shared" si="2"/>
        <v>58</v>
      </c>
    </row>
    <row r="44" spans="1:34" s="5" customFormat="1" ht="274.5" customHeight="1" x14ac:dyDescent="0.25">
      <c r="A44" s="39">
        <f t="shared" si="1"/>
        <v>39</v>
      </c>
      <c r="B44" s="39" t="s">
        <v>127</v>
      </c>
      <c r="C44" s="39" t="s">
        <v>51</v>
      </c>
      <c r="D44" s="39" t="s">
        <v>129</v>
      </c>
      <c r="E44" s="39" t="s">
        <v>144</v>
      </c>
      <c r="F44" s="39" t="s">
        <v>334</v>
      </c>
      <c r="G44" s="39" t="s">
        <v>269</v>
      </c>
      <c r="H44" s="40">
        <v>69.5</v>
      </c>
      <c r="I44" s="40">
        <v>0</v>
      </c>
      <c r="J44" s="43">
        <v>0.8</v>
      </c>
      <c r="K44" s="40">
        <v>0</v>
      </c>
      <c r="L44" s="40">
        <v>0</v>
      </c>
      <c r="M44" s="40">
        <v>2</v>
      </c>
      <c r="N44" s="40">
        <v>5</v>
      </c>
      <c r="O44" s="41">
        <v>83</v>
      </c>
      <c r="P44" s="40">
        <v>0</v>
      </c>
      <c r="Q44" s="40">
        <v>5</v>
      </c>
      <c r="R44" s="144" t="s">
        <v>465</v>
      </c>
      <c r="S44" s="39" t="s">
        <v>182</v>
      </c>
      <c r="T44" s="40">
        <v>0</v>
      </c>
      <c r="U44" s="40">
        <v>31</v>
      </c>
      <c r="V44" s="40">
        <v>8</v>
      </c>
      <c r="W44" s="40">
        <v>0</v>
      </c>
      <c r="X44" s="41">
        <v>0</v>
      </c>
      <c r="Y44" s="41">
        <v>100</v>
      </c>
      <c r="Z44" s="41">
        <v>10</v>
      </c>
      <c r="AA44" s="41" t="s">
        <v>400</v>
      </c>
      <c r="AB44" s="41">
        <v>20</v>
      </c>
      <c r="AC44" s="40">
        <v>0</v>
      </c>
      <c r="AD44" s="41" t="s">
        <v>408</v>
      </c>
      <c r="AE44" s="41">
        <v>0</v>
      </c>
      <c r="AF44" s="41">
        <v>5</v>
      </c>
      <c r="AG44" s="41"/>
      <c r="AH44" s="37">
        <f t="shared" si="2"/>
        <v>58</v>
      </c>
    </row>
    <row r="45" spans="1:34" s="22" customFormat="1" ht="111" hidden="1" customHeight="1" x14ac:dyDescent="0.25">
      <c r="A45" s="39">
        <f t="shared" si="1"/>
        <v>40</v>
      </c>
      <c r="B45" s="39" t="s">
        <v>103</v>
      </c>
      <c r="C45" s="39" t="s">
        <v>104</v>
      </c>
      <c r="D45" s="39" t="s">
        <v>105</v>
      </c>
      <c r="E45" s="39" t="s">
        <v>143</v>
      </c>
      <c r="F45" s="39" t="s">
        <v>193</v>
      </c>
      <c r="G45" s="39" t="s">
        <v>237</v>
      </c>
      <c r="H45" s="40">
        <v>91.2</v>
      </c>
      <c r="I45" s="40">
        <v>10</v>
      </c>
      <c r="J45" s="43">
        <v>5.42</v>
      </c>
      <c r="K45" s="40">
        <v>5</v>
      </c>
      <c r="L45" s="40">
        <v>5</v>
      </c>
      <c r="M45" s="40">
        <v>0</v>
      </c>
      <c r="N45" s="40">
        <v>0</v>
      </c>
      <c r="O45" s="41">
        <v>0</v>
      </c>
      <c r="P45" s="40">
        <v>0</v>
      </c>
      <c r="Q45" s="40">
        <v>0</v>
      </c>
      <c r="R45" s="144" t="s">
        <v>477</v>
      </c>
      <c r="S45" s="39">
        <v>5</v>
      </c>
      <c r="T45" s="40">
        <v>0</v>
      </c>
      <c r="U45" s="40">
        <v>58</v>
      </c>
      <c r="V45" s="40">
        <v>15</v>
      </c>
      <c r="W45" s="40">
        <v>0</v>
      </c>
      <c r="X45" s="41">
        <v>0</v>
      </c>
      <c r="Y45" s="41" t="s">
        <v>484</v>
      </c>
      <c r="Z45" s="41">
        <v>0</v>
      </c>
      <c r="AA45" s="41">
        <v>0</v>
      </c>
      <c r="AB45" s="41">
        <v>0</v>
      </c>
      <c r="AC45" s="40">
        <v>0</v>
      </c>
      <c r="AD45" s="41" t="s">
        <v>408</v>
      </c>
      <c r="AE45" s="41">
        <v>0</v>
      </c>
      <c r="AF45" s="41">
        <v>0</v>
      </c>
      <c r="AG45" s="41">
        <v>10</v>
      </c>
      <c r="AH45" s="37">
        <f>I45+K45+L45+N45+P45+Q45+S45+T45+V45+X45+Z45+AB45+AC45+AE45+AF45+AG45</f>
        <v>50</v>
      </c>
    </row>
    <row r="46" spans="1:34" s="5" customFormat="1" ht="90" customHeight="1" x14ac:dyDescent="0.25">
      <c r="A46" s="39">
        <f t="shared" si="1"/>
        <v>41</v>
      </c>
      <c r="B46" s="39" t="s">
        <v>118</v>
      </c>
      <c r="C46" s="39" t="s">
        <v>23</v>
      </c>
      <c r="D46" s="39" t="s">
        <v>33</v>
      </c>
      <c r="E46" s="39" t="s">
        <v>140</v>
      </c>
      <c r="F46" s="39" t="s">
        <v>263</v>
      </c>
      <c r="G46" s="39" t="s">
        <v>314</v>
      </c>
      <c r="H46" s="40">
        <v>83</v>
      </c>
      <c r="I46" s="40">
        <v>5</v>
      </c>
      <c r="J46" s="43">
        <v>5.17</v>
      </c>
      <c r="K46" s="40">
        <v>5</v>
      </c>
      <c r="L46" s="40">
        <v>0</v>
      </c>
      <c r="M46" s="40">
        <v>7</v>
      </c>
      <c r="N46" s="40">
        <v>10</v>
      </c>
      <c r="O46" s="40">
        <v>86</v>
      </c>
      <c r="P46" s="40">
        <v>0</v>
      </c>
      <c r="Q46" s="40">
        <v>0</v>
      </c>
      <c r="R46" s="143"/>
      <c r="S46" s="40">
        <v>0</v>
      </c>
      <c r="T46" s="40">
        <v>0</v>
      </c>
      <c r="U46" s="40">
        <v>28</v>
      </c>
      <c r="V46" s="40">
        <v>0</v>
      </c>
      <c r="W46" s="40">
        <v>0</v>
      </c>
      <c r="X46" s="40">
        <v>0</v>
      </c>
      <c r="Y46" s="41">
        <v>87</v>
      </c>
      <c r="Z46" s="41">
        <v>10</v>
      </c>
      <c r="AA46" s="41" t="s">
        <v>400</v>
      </c>
      <c r="AB46" s="41">
        <v>20</v>
      </c>
      <c r="AC46" s="41">
        <v>0</v>
      </c>
      <c r="AD46" s="41">
        <v>0.67</v>
      </c>
      <c r="AE46" s="41">
        <v>0</v>
      </c>
      <c r="AF46" s="42">
        <v>5</v>
      </c>
      <c r="AG46" s="41"/>
      <c r="AH46" s="37">
        <f t="shared" si="2"/>
        <v>55</v>
      </c>
    </row>
    <row r="47" spans="1:34" s="5" customFormat="1" ht="132" hidden="1" customHeight="1" x14ac:dyDescent="0.25">
      <c r="A47" s="39">
        <f t="shared" si="1"/>
        <v>42</v>
      </c>
      <c r="B47" s="39" t="s">
        <v>106</v>
      </c>
      <c r="C47" s="39" t="s">
        <v>59</v>
      </c>
      <c r="D47" s="39" t="s">
        <v>107</v>
      </c>
      <c r="E47" s="39" t="s">
        <v>139</v>
      </c>
      <c r="F47" s="39" t="s">
        <v>238</v>
      </c>
      <c r="G47" s="39" t="s">
        <v>390</v>
      </c>
      <c r="H47" s="40">
        <v>72.2</v>
      </c>
      <c r="I47" s="40">
        <v>0</v>
      </c>
      <c r="J47" s="40">
        <v>5.13</v>
      </c>
      <c r="K47" s="40">
        <v>5</v>
      </c>
      <c r="L47" s="40">
        <v>0</v>
      </c>
      <c r="M47" s="40">
        <v>9</v>
      </c>
      <c r="N47" s="40">
        <v>10</v>
      </c>
      <c r="O47" s="40">
        <v>96</v>
      </c>
      <c r="P47" s="40">
        <v>5</v>
      </c>
      <c r="Q47" s="40">
        <v>0</v>
      </c>
      <c r="R47" s="143"/>
      <c r="S47" s="40">
        <v>0</v>
      </c>
      <c r="T47" s="40">
        <v>0</v>
      </c>
      <c r="U47" s="40">
        <v>86</v>
      </c>
      <c r="V47" s="40">
        <v>15</v>
      </c>
      <c r="W47" s="40">
        <v>0</v>
      </c>
      <c r="X47" s="40">
        <v>0</v>
      </c>
      <c r="Y47" s="41">
        <v>83.3</v>
      </c>
      <c r="Z47" s="41">
        <v>10</v>
      </c>
      <c r="AA47" s="41">
        <v>0</v>
      </c>
      <c r="AB47" s="40">
        <v>0</v>
      </c>
      <c r="AC47" s="40">
        <v>0</v>
      </c>
      <c r="AD47" s="41" t="s">
        <v>492</v>
      </c>
      <c r="AE47" s="40">
        <v>0</v>
      </c>
      <c r="AF47" s="41">
        <v>5</v>
      </c>
      <c r="AG47" s="41"/>
      <c r="AH47" s="37">
        <f t="shared" si="2"/>
        <v>50</v>
      </c>
    </row>
    <row r="48" spans="1:34" s="5" customFormat="1" ht="90" customHeight="1" x14ac:dyDescent="0.25">
      <c r="A48" s="39">
        <f t="shared" si="1"/>
        <v>43</v>
      </c>
      <c r="B48" s="39" t="s">
        <v>123</v>
      </c>
      <c r="C48" s="39" t="s">
        <v>6</v>
      </c>
      <c r="D48" s="39" t="s">
        <v>124</v>
      </c>
      <c r="E48" s="39" t="s">
        <v>140</v>
      </c>
      <c r="F48" s="39" t="s">
        <v>207</v>
      </c>
      <c r="G48" s="39" t="s">
        <v>333</v>
      </c>
      <c r="H48" s="40">
        <v>57.9</v>
      </c>
      <c r="I48" s="40">
        <v>0</v>
      </c>
      <c r="J48" s="40">
        <v>1.57</v>
      </c>
      <c r="K48" s="40">
        <v>0</v>
      </c>
      <c r="L48" s="40">
        <v>0</v>
      </c>
      <c r="M48" s="40">
        <v>1</v>
      </c>
      <c r="N48" s="40">
        <v>5</v>
      </c>
      <c r="O48" s="40">
        <v>90</v>
      </c>
      <c r="P48" s="40">
        <v>5</v>
      </c>
      <c r="Q48" s="40">
        <v>5</v>
      </c>
      <c r="R48" s="142" t="s">
        <v>458</v>
      </c>
      <c r="S48" s="41">
        <v>0</v>
      </c>
      <c r="T48" s="40">
        <v>0</v>
      </c>
      <c r="U48" s="40">
        <v>20</v>
      </c>
      <c r="V48" s="40">
        <v>0</v>
      </c>
      <c r="W48" s="40">
        <v>0</v>
      </c>
      <c r="X48" s="40">
        <v>0</v>
      </c>
      <c r="Y48" s="41">
        <v>85.71</v>
      </c>
      <c r="Z48" s="41">
        <v>10</v>
      </c>
      <c r="AA48" s="41" t="s">
        <v>400</v>
      </c>
      <c r="AB48" s="41">
        <v>20</v>
      </c>
      <c r="AC48" s="41">
        <v>0</v>
      </c>
      <c r="AD48" s="41" t="s">
        <v>408</v>
      </c>
      <c r="AE48" s="40">
        <v>0</v>
      </c>
      <c r="AF48" s="42">
        <v>5</v>
      </c>
      <c r="AG48" s="41"/>
      <c r="AH48" s="37">
        <f t="shared" si="2"/>
        <v>50</v>
      </c>
    </row>
    <row r="49" spans="1:34" s="5" customFormat="1" ht="178.5" customHeight="1" x14ac:dyDescent="0.25">
      <c r="A49" s="47">
        <f t="shared" si="1"/>
        <v>44</v>
      </c>
      <c r="B49" s="47" t="s">
        <v>118</v>
      </c>
      <c r="C49" s="47" t="s">
        <v>23</v>
      </c>
      <c r="D49" s="47" t="s">
        <v>340</v>
      </c>
      <c r="E49" s="47" t="s">
        <v>140</v>
      </c>
      <c r="F49" s="47" t="s">
        <v>341</v>
      </c>
      <c r="G49" s="47" t="s">
        <v>342</v>
      </c>
      <c r="H49" s="48">
        <v>67.8</v>
      </c>
      <c r="I49" s="48">
        <v>0</v>
      </c>
      <c r="J49" s="48">
        <v>2.17</v>
      </c>
      <c r="K49" s="48">
        <v>0</v>
      </c>
      <c r="L49" s="48">
        <v>0</v>
      </c>
      <c r="M49" s="48">
        <v>1</v>
      </c>
      <c r="N49" s="48">
        <v>5</v>
      </c>
      <c r="O49" s="48">
        <v>86</v>
      </c>
      <c r="P49" s="48">
        <v>0</v>
      </c>
      <c r="Q49" s="48">
        <v>0</v>
      </c>
      <c r="R49" s="145" t="s">
        <v>457</v>
      </c>
      <c r="S49" s="49">
        <v>5</v>
      </c>
      <c r="T49" s="48">
        <v>0</v>
      </c>
      <c r="U49" s="48">
        <v>17</v>
      </c>
      <c r="V49" s="48">
        <v>0</v>
      </c>
      <c r="W49" s="48">
        <v>0</v>
      </c>
      <c r="X49" s="48">
        <v>0</v>
      </c>
      <c r="Y49" s="49">
        <v>100</v>
      </c>
      <c r="Z49" s="49">
        <v>10</v>
      </c>
      <c r="AA49" s="49" t="s">
        <v>400</v>
      </c>
      <c r="AB49" s="49">
        <v>20</v>
      </c>
      <c r="AC49" s="49">
        <v>0</v>
      </c>
      <c r="AD49" s="49" t="s">
        <v>408</v>
      </c>
      <c r="AE49" s="48">
        <v>0</v>
      </c>
      <c r="AF49" s="50">
        <v>5</v>
      </c>
      <c r="AG49" s="49"/>
      <c r="AH49" s="51">
        <f t="shared" si="2"/>
        <v>45</v>
      </c>
    </row>
    <row r="50" spans="1:34" s="5" customFormat="1" ht="112.5" hidden="1" customHeight="1" x14ac:dyDescent="0.5">
      <c r="A50" s="47">
        <f t="shared" si="1"/>
        <v>45</v>
      </c>
      <c r="B50" s="47" t="s">
        <v>60</v>
      </c>
      <c r="C50" s="47" t="s">
        <v>61</v>
      </c>
      <c r="D50" s="47" t="s">
        <v>135</v>
      </c>
      <c r="E50" s="47" t="s">
        <v>141</v>
      </c>
      <c r="F50" s="47" t="s">
        <v>226</v>
      </c>
      <c r="G50" s="47" t="s">
        <v>381</v>
      </c>
      <c r="H50" s="48">
        <v>47.7</v>
      </c>
      <c r="I50" s="48">
        <v>0</v>
      </c>
      <c r="J50" s="48">
        <v>0.5</v>
      </c>
      <c r="K50" s="48">
        <v>0</v>
      </c>
      <c r="L50" s="48">
        <v>0</v>
      </c>
      <c r="M50" s="48">
        <v>7</v>
      </c>
      <c r="N50" s="48">
        <v>10</v>
      </c>
      <c r="O50" s="48">
        <v>100</v>
      </c>
      <c r="P50" s="48">
        <v>5</v>
      </c>
      <c r="Q50" s="48">
        <v>5</v>
      </c>
      <c r="R50" s="145" t="s">
        <v>469</v>
      </c>
      <c r="S50" s="49">
        <v>0</v>
      </c>
      <c r="T50" s="48">
        <v>0</v>
      </c>
      <c r="U50" s="48">
        <v>33</v>
      </c>
      <c r="V50" s="48">
        <v>8</v>
      </c>
      <c r="W50" s="48">
        <v>0</v>
      </c>
      <c r="X50" s="49">
        <v>0</v>
      </c>
      <c r="Y50" s="49">
        <v>72.7</v>
      </c>
      <c r="Z50" s="49">
        <v>10</v>
      </c>
      <c r="AA50" s="49">
        <v>0</v>
      </c>
      <c r="AB50" s="49">
        <v>0</v>
      </c>
      <c r="AC50" s="48">
        <v>0</v>
      </c>
      <c r="AD50" s="49" t="s">
        <v>408</v>
      </c>
      <c r="AE50" s="49">
        <v>0</v>
      </c>
      <c r="AF50" s="48">
        <v>5</v>
      </c>
      <c r="AG50" s="52"/>
      <c r="AH50" s="51">
        <f t="shared" si="2"/>
        <v>43</v>
      </c>
    </row>
    <row r="51" spans="1:34" s="5" customFormat="1" ht="136.5" hidden="1" customHeight="1" x14ac:dyDescent="0.25">
      <c r="A51" s="47">
        <f t="shared" si="1"/>
        <v>46</v>
      </c>
      <c r="B51" s="47" t="s">
        <v>310</v>
      </c>
      <c r="C51" s="47" t="s">
        <v>21</v>
      </c>
      <c r="D51" s="53" t="s">
        <v>501</v>
      </c>
      <c r="E51" s="47" t="s">
        <v>311</v>
      </c>
      <c r="F51" s="47" t="s">
        <v>164</v>
      </c>
      <c r="G51" s="47" t="s">
        <v>165</v>
      </c>
      <c r="H51" s="49">
        <v>88</v>
      </c>
      <c r="I51" s="49">
        <v>5</v>
      </c>
      <c r="J51" s="49">
        <v>3.79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5</v>
      </c>
      <c r="R51" s="145" t="s">
        <v>479</v>
      </c>
      <c r="S51" s="49">
        <v>5</v>
      </c>
      <c r="T51" s="48">
        <v>0</v>
      </c>
      <c r="U51" s="49">
        <v>64</v>
      </c>
      <c r="V51" s="49">
        <v>15</v>
      </c>
      <c r="W51" s="48">
        <v>0</v>
      </c>
      <c r="X51" s="48">
        <v>0</v>
      </c>
      <c r="Y51" s="49">
        <v>94.7</v>
      </c>
      <c r="Z51" s="49">
        <v>10</v>
      </c>
      <c r="AA51" s="49">
        <v>0</v>
      </c>
      <c r="AB51" s="48">
        <v>0</v>
      </c>
      <c r="AC51" s="48">
        <v>0</v>
      </c>
      <c r="AD51" s="49" t="s">
        <v>492</v>
      </c>
      <c r="AE51" s="48">
        <v>0</v>
      </c>
      <c r="AF51" s="49">
        <v>0</v>
      </c>
      <c r="AG51" s="49"/>
      <c r="AH51" s="51">
        <f>I51+K51+L51+N51+P51+Q51+S51+T51+V51+X51+Z51+AB51+AC51+AE51+AF51+AG51</f>
        <v>40</v>
      </c>
    </row>
    <row r="52" spans="1:34" s="5" customFormat="1" ht="171" hidden="1" customHeight="1" x14ac:dyDescent="0.25">
      <c r="A52" s="47">
        <f t="shared" si="1"/>
        <v>47</v>
      </c>
      <c r="B52" s="47" t="s">
        <v>131</v>
      </c>
      <c r="C52" s="47" t="s">
        <v>24</v>
      </c>
      <c r="D52" s="54" t="s">
        <v>508</v>
      </c>
      <c r="E52" s="47" t="s">
        <v>276</v>
      </c>
      <c r="F52" s="47" t="s">
        <v>380</v>
      </c>
      <c r="G52" s="47" t="s">
        <v>335</v>
      </c>
      <c r="H52" s="49">
        <v>87.7</v>
      </c>
      <c r="I52" s="49">
        <v>5</v>
      </c>
      <c r="J52" s="49">
        <v>3.6</v>
      </c>
      <c r="K52" s="49">
        <v>0</v>
      </c>
      <c r="L52" s="49">
        <v>0</v>
      </c>
      <c r="M52" s="49">
        <v>5</v>
      </c>
      <c r="N52" s="49">
        <v>10</v>
      </c>
      <c r="O52" s="48">
        <v>0</v>
      </c>
      <c r="P52" s="48">
        <v>0</v>
      </c>
      <c r="Q52" s="48">
        <v>5</v>
      </c>
      <c r="R52" s="145" t="s">
        <v>412</v>
      </c>
      <c r="S52" s="49">
        <v>0</v>
      </c>
      <c r="T52" s="48">
        <v>0</v>
      </c>
      <c r="U52" s="49">
        <v>55</v>
      </c>
      <c r="V52" s="49">
        <v>15</v>
      </c>
      <c r="W52" s="48">
        <v>0</v>
      </c>
      <c r="X52" s="49">
        <v>0</v>
      </c>
      <c r="Y52" s="49" t="s">
        <v>484</v>
      </c>
      <c r="Z52" s="49">
        <v>0</v>
      </c>
      <c r="AA52" s="49">
        <v>0</v>
      </c>
      <c r="AB52" s="49">
        <v>0</v>
      </c>
      <c r="AC52" s="48">
        <v>0</v>
      </c>
      <c r="AD52" s="49">
        <v>0.83</v>
      </c>
      <c r="AE52" s="49">
        <v>5</v>
      </c>
      <c r="AF52" s="50">
        <v>0</v>
      </c>
      <c r="AG52" s="49"/>
      <c r="AH52" s="51">
        <f>I52+K52+L52+N52+P52+Q52+S52+T52+V52+X52+Z52+AB52+AC52+AE52+AF52+AG52</f>
        <v>40</v>
      </c>
    </row>
    <row r="53" spans="1:34" s="5" customFormat="1" ht="134.25" hidden="1" customHeight="1" x14ac:dyDescent="0.25">
      <c r="A53" s="47">
        <f t="shared" si="1"/>
        <v>48</v>
      </c>
      <c r="B53" s="47" t="s">
        <v>55</v>
      </c>
      <c r="C53" s="47" t="s">
        <v>56</v>
      </c>
      <c r="D53" s="53" t="s">
        <v>502</v>
      </c>
      <c r="E53" s="47" t="s">
        <v>139</v>
      </c>
      <c r="F53" s="47" t="s">
        <v>236</v>
      </c>
      <c r="G53" s="47" t="s">
        <v>309</v>
      </c>
      <c r="H53" s="48">
        <v>81.400000000000006</v>
      </c>
      <c r="I53" s="48">
        <v>5</v>
      </c>
      <c r="J53" s="48">
        <v>8.7100000000000009</v>
      </c>
      <c r="K53" s="48">
        <v>5</v>
      </c>
      <c r="L53" s="48">
        <v>0</v>
      </c>
      <c r="M53" s="48">
        <v>3</v>
      </c>
      <c r="N53" s="48">
        <v>5</v>
      </c>
      <c r="O53" s="48">
        <v>0</v>
      </c>
      <c r="P53" s="48">
        <v>0</v>
      </c>
      <c r="Q53" s="48">
        <v>5</v>
      </c>
      <c r="R53" s="145"/>
      <c r="S53" s="48">
        <v>0</v>
      </c>
      <c r="T53" s="48">
        <v>0</v>
      </c>
      <c r="U53" s="48">
        <v>81</v>
      </c>
      <c r="V53" s="48">
        <v>15</v>
      </c>
      <c r="W53" s="48">
        <v>0</v>
      </c>
      <c r="X53" s="48">
        <v>0</v>
      </c>
      <c r="Y53" s="49" t="s">
        <v>484</v>
      </c>
      <c r="Z53" s="49">
        <v>0</v>
      </c>
      <c r="AA53" s="49">
        <v>0</v>
      </c>
      <c r="AB53" s="48">
        <v>0</v>
      </c>
      <c r="AC53" s="48">
        <v>0</v>
      </c>
      <c r="AD53" s="49" t="s">
        <v>492</v>
      </c>
      <c r="AE53" s="48">
        <v>0</v>
      </c>
      <c r="AF53" s="49">
        <v>0</v>
      </c>
      <c r="AG53" s="49"/>
      <c r="AH53" s="51">
        <f t="shared" si="2"/>
        <v>35</v>
      </c>
    </row>
    <row r="54" spans="1:34" s="5" customFormat="1" ht="234.75" hidden="1" customHeight="1" x14ac:dyDescent="0.25">
      <c r="A54" s="47">
        <f t="shared" si="1"/>
        <v>49</v>
      </c>
      <c r="B54" s="47" t="s">
        <v>118</v>
      </c>
      <c r="C54" s="47" t="s">
        <v>23</v>
      </c>
      <c r="D54" s="47" t="s">
        <v>312</v>
      </c>
      <c r="E54" s="47" t="s">
        <v>313</v>
      </c>
      <c r="F54" s="47" t="s">
        <v>330</v>
      </c>
      <c r="G54" s="47" t="s">
        <v>379</v>
      </c>
      <c r="H54" s="48">
        <v>69.2</v>
      </c>
      <c r="I54" s="48">
        <v>0</v>
      </c>
      <c r="J54" s="48">
        <v>2.6</v>
      </c>
      <c r="K54" s="48">
        <v>0</v>
      </c>
      <c r="L54" s="48">
        <v>0</v>
      </c>
      <c r="M54" s="48">
        <v>10</v>
      </c>
      <c r="N54" s="48">
        <v>10</v>
      </c>
      <c r="O54" s="48">
        <v>86</v>
      </c>
      <c r="P54" s="48">
        <v>0</v>
      </c>
      <c r="Q54" s="48">
        <v>5</v>
      </c>
      <c r="R54" s="145" t="s">
        <v>449</v>
      </c>
      <c r="S54" s="49">
        <v>5</v>
      </c>
      <c r="T54" s="48">
        <v>0</v>
      </c>
      <c r="U54" s="48">
        <v>26</v>
      </c>
      <c r="V54" s="48">
        <v>0</v>
      </c>
      <c r="W54" s="48">
        <v>0</v>
      </c>
      <c r="X54" s="48">
        <v>0</v>
      </c>
      <c r="Y54" s="49">
        <v>77.3</v>
      </c>
      <c r="Z54" s="49">
        <v>10</v>
      </c>
      <c r="AA54" s="49">
        <v>0</v>
      </c>
      <c r="AB54" s="49">
        <v>0</v>
      </c>
      <c r="AC54" s="49">
        <v>0</v>
      </c>
      <c r="AD54" s="55" t="s">
        <v>406</v>
      </c>
      <c r="AE54" s="47" t="s">
        <v>405</v>
      </c>
      <c r="AF54" s="50">
        <v>5</v>
      </c>
      <c r="AG54" s="49"/>
      <c r="AH54" s="51">
        <f t="shared" si="2"/>
        <v>35</v>
      </c>
    </row>
    <row r="55" spans="1:34" s="5" customFormat="1" ht="192.75" hidden="1" customHeight="1" x14ac:dyDescent="0.25">
      <c r="A55" s="47">
        <f t="shared" si="1"/>
        <v>50</v>
      </c>
      <c r="B55" s="47" t="s">
        <v>125</v>
      </c>
      <c r="C55" s="47" t="s">
        <v>36</v>
      </c>
      <c r="D55" s="47" t="s">
        <v>126</v>
      </c>
      <c r="E55" s="47" t="s">
        <v>144</v>
      </c>
      <c r="F55" s="47" t="s">
        <v>184</v>
      </c>
      <c r="G55" s="47" t="s">
        <v>387</v>
      </c>
      <c r="H55" s="48">
        <v>126.6</v>
      </c>
      <c r="I55" s="48">
        <v>10</v>
      </c>
      <c r="J55" s="48">
        <v>3.5</v>
      </c>
      <c r="K55" s="48">
        <v>0</v>
      </c>
      <c r="L55" s="48">
        <v>0</v>
      </c>
      <c r="M55" s="48">
        <v>3</v>
      </c>
      <c r="N55" s="48">
        <v>5</v>
      </c>
      <c r="O55" s="48">
        <v>0</v>
      </c>
      <c r="P55" s="48">
        <v>0</v>
      </c>
      <c r="Q55" s="48">
        <v>5</v>
      </c>
      <c r="R55" s="145" t="s">
        <v>497</v>
      </c>
      <c r="S55" s="49">
        <v>5</v>
      </c>
      <c r="T55" s="48">
        <v>0</v>
      </c>
      <c r="U55" s="48">
        <v>41</v>
      </c>
      <c r="V55" s="48">
        <v>8</v>
      </c>
      <c r="W55" s="48">
        <v>0</v>
      </c>
      <c r="X55" s="49">
        <v>0</v>
      </c>
      <c r="Y55" s="49" t="s">
        <v>484</v>
      </c>
      <c r="Z55" s="49">
        <v>0</v>
      </c>
      <c r="AA55" s="49">
        <v>0</v>
      </c>
      <c r="AB55" s="49">
        <v>0</v>
      </c>
      <c r="AC55" s="48">
        <v>0</v>
      </c>
      <c r="AD55" s="49" t="s">
        <v>408</v>
      </c>
      <c r="AE55" s="49">
        <v>0</v>
      </c>
      <c r="AF55" s="49">
        <v>0</v>
      </c>
      <c r="AG55" s="49"/>
      <c r="AH55" s="51">
        <f t="shared" si="2"/>
        <v>33</v>
      </c>
    </row>
    <row r="56" spans="1:34" s="8" customFormat="1" ht="120" hidden="1" customHeight="1" x14ac:dyDescent="0.25">
      <c r="A56" s="47">
        <f t="shared" si="1"/>
        <v>51</v>
      </c>
      <c r="B56" s="47" t="s">
        <v>131</v>
      </c>
      <c r="C56" s="47" t="s">
        <v>24</v>
      </c>
      <c r="D56" s="54" t="s">
        <v>509</v>
      </c>
      <c r="E56" s="47" t="s">
        <v>274</v>
      </c>
      <c r="F56" s="47" t="s">
        <v>321</v>
      </c>
      <c r="G56" s="47" t="s">
        <v>275</v>
      </c>
      <c r="H56" s="48">
        <v>74.2</v>
      </c>
      <c r="I56" s="48">
        <v>0</v>
      </c>
      <c r="J56" s="48">
        <v>2.2599999999999998</v>
      </c>
      <c r="K56" s="48">
        <v>0</v>
      </c>
      <c r="L56" s="48">
        <v>0</v>
      </c>
      <c r="M56" s="48">
        <v>4</v>
      </c>
      <c r="N56" s="48">
        <v>5</v>
      </c>
      <c r="O56" s="48">
        <v>88</v>
      </c>
      <c r="P56" s="48">
        <v>0</v>
      </c>
      <c r="Q56" s="48">
        <v>5</v>
      </c>
      <c r="R56" s="145" t="s">
        <v>467</v>
      </c>
      <c r="S56" s="49">
        <v>0</v>
      </c>
      <c r="T56" s="48">
        <v>0</v>
      </c>
      <c r="U56" s="48">
        <v>47</v>
      </c>
      <c r="V56" s="48">
        <v>8</v>
      </c>
      <c r="W56" s="48">
        <v>0</v>
      </c>
      <c r="X56" s="49">
        <v>0</v>
      </c>
      <c r="Y56" s="49">
        <v>73.900000000000006</v>
      </c>
      <c r="Z56" s="49">
        <v>10</v>
      </c>
      <c r="AA56" s="49">
        <v>0</v>
      </c>
      <c r="AB56" s="49">
        <v>0</v>
      </c>
      <c r="AC56" s="48">
        <v>0</v>
      </c>
      <c r="AD56" s="49">
        <v>0.57999999999999996</v>
      </c>
      <c r="AE56" s="49">
        <v>0</v>
      </c>
      <c r="AF56" s="49">
        <v>5</v>
      </c>
      <c r="AG56" s="49"/>
      <c r="AH56" s="51">
        <f t="shared" si="2"/>
        <v>33</v>
      </c>
    </row>
    <row r="57" spans="1:34" s="18" customFormat="1" ht="169.5" hidden="1" customHeight="1" x14ac:dyDescent="0.5">
      <c r="A57" s="47">
        <f t="shared" si="1"/>
        <v>52</v>
      </c>
      <c r="B57" s="47" t="s">
        <v>324</v>
      </c>
      <c r="C57" s="47" t="s">
        <v>99</v>
      </c>
      <c r="D57" s="54" t="s">
        <v>510</v>
      </c>
      <c r="E57" s="47" t="s">
        <v>376</v>
      </c>
      <c r="F57" s="47" t="s">
        <v>336</v>
      </c>
      <c r="G57" s="47" t="s">
        <v>389</v>
      </c>
      <c r="H57" s="48">
        <v>78.7</v>
      </c>
      <c r="I57" s="48">
        <v>5</v>
      </c>
      <c r="J57" s="48">
        <v>0.54</v>
      </c>
      <c r="K57" s="48">
        <v>0</v>
      </c>
      <c r="L57" s="48">
        <v>0</v>
      </c>
      <c r="M57" s="48">
        <v>0</v>
      </c>
      <c r="N57" s="48">
        <v>0</v>
      </c>
      <c r="O57" s="48">
        <v>90</v>
      </c>
      <c r="P57" s="48">
        <v>5</v>
      </c>
      <c r="Q57" s="48">
        <v>5</v>
      </c>
      <c r="R57" s="146"/>
      <c r="S57" s="48">
        <v>0</v>
      </c>
      <c r="T57" s="48">
        <v>0</v>
      </c>
      <c r="U57" s="48">
        <v>0</v>
      </c>
      <c r="V57" s="48">
        <v>0</v>
      </c>
      <c r="W57" s="48">
        <v>17</v>
      </c>
      <c r="X57" s="48">
        <v>0</v>
      </c>
      <c r="Y57" s="49">
        <v>90.9</v>
      </c>
      <c r="Z57" s="49">
        <v>10</v>
      </c>
      <c r="AA57" s="49">
        <v>0</v>
      </c>
      <c r="AB57" s="49">
        <v>0</v>
      </c>
      <c r="AC57" s="48">
        <v>0</v>
      </c>
      <c r="AD57" s="49" t="s">
        <v>408</v>
      </c>
      <c r="AE57" s="49">
        <v>0</v>
      </c>
      <c r="AF57" s="48">
        <v>5</v>
      </c>
      <c r="AG57" s="52"/>
      <c r="AH57" s="51">
        <f t="shared" si="2"/>
        <v>30</v>
      </c>
    </row>
    <row r="58" spans="1:34" s="5" customFormat="1" ht="109.5" hidden="1" customHeight="1" x14ac:dyDescent="0.25">
      <c r="A58" s="56">
        <f t="shared" si="1"/>
        <v>53</v>
      </c>
      <c r="B58" s="56" t="s">
        <v>109</v>
      </c>
      <c r="C58" s="56" t="s">
        <v>110</v>
      </c>
      <c r="D58" s="56" t="s">
        <v>111</v>
      </c>
      <c r="E58" s="56" t="s">
        <v>139</v>
      </c>
      <c r="F58" s="56" t="s">
        <v>240</v>
      </c>
      <c r="G58" s="56" t="s">
        <v>241</v>
      </c>
      <c r="H58" s="38">
        <v>49.9</v>
      </c>
      <c r="I58" s="38">
        <v>0</v>
      </c>
      <c r="J58" s="38">
        <v>3</v>
      </c>
      <c r="K58" s="38">
        <v>0</v>
      </c>
      <c r="L58" s="38">
        <v>0</v>
      </c>
      <c r="M58" s="38">
        <v>1</v>
      </c>
      <c r="N58" s="38">
        <v>5</v>
      </c>
      <c r="O58" s="57">
        <v>0</v>
      </c>
      <c r="P58" s="57">
        <v>0</v>
      </c>
      <c r="Q58" s="38">
        <v>5</v>
      </c>
      <c r="R58" s="147" t="s">
        <v>499</v>
      </c>
      <c r="S58" s="57">
        <v>5</v>
      </c>
      <c r="T58" s="58">
        <v>0</v>
      </c>
      <c r="U58" s="38">
        <v>11</v>
      </c>
      <c r="V58" s="38">
        <v>0</v>
      </c>
      <c r="W58" s="58">
        <v>0</v>
      </c>
      <c r="X58" s="58">
        <v>0</v>
      </c>
      <c r="Y58" s="38">
        <v>62.5</v>
      </c>
      <c r="Z58" s="38">
        <v>5</v>
      </c>
      <c r="AA58" s="38">
        <v>0</v>
      </c>
      <c r="AB58" s="58">
        <v>0</v>
      </c>
      <c r="AC58" s="38">
        <v>5</v>
      </c>
      <c r="AD58" s="38" t="s">
        <v>492</v>
      </c>
      <c r="AE58" s="58">
        <v>0</v>
      </c>
      <c r="AF58" s="38">
        <v>0</v>
      </c>
      <c r="AG58" s="38"/>
      <c r="AH58" s="36">
        <f t="shared" ref="AH58:AH65" si="3">I58+K58+L58+N58+P58+Q58+S58+T58+V58+X58+Z58+AB58+AC58+AE58+AF58+AG58</f>
        <v>25</v>
      </c>
    </row>
    <row r="59" spans="1:34" s="5" customFormat="1" ht="133.5" hidden="1" customHeight="1" x14ac:dyDescent="0.25">
      <c r="A59" s="56">
        <f t="shared" si="1"/>
        <v>54</v>
      </c>
      <c r="B59" s="56" t="s">
        <v>112</v>
      </c>
      <c r="C59" s="56" t="s">
        <v>22</v>
      </c>
      <c r="D59" s="59" t="s">
        <v>511</v>
      </c>
      <c r="E59" s="56" t="s">
        <v>374</v>
      </c>
      <c r="F59" s="56" t="s">
        <v>375</v>
      </c>
      <c r="G59" s="56" t="s">
        <v>327</v>
      </c>
      <c r="H59" s="58">
        <v>83.4</v>
      </c>
      <c r="I59" s="58">
        <v>5</v>
      </c>
      <c r="J59" s="58">
        <v>3.08</v>
      </c>
      <c r="K59" s="58">
        <v>0</v>
      </c>
      <c r="L59" s="58">
        <v>5</v>
      </c>
      <c r="M59" s="58">
        <v>4</v>
      </c>
      <c r="N59" s="58">
        <v>5</v>
      </c>
      <c r="O59" s="58">
        <v>0</v>
      </c>
      <c r="P59" s="58">
        <v>0</v>
      </c>
      <c r="Q59" s="58">
        <v>0</v>
      </c>
      <c r="R59" s="147" t="s">
        <v>491</v>
      </c>
      <c r="S59" s="38">
        <v>0</v>
      </c>
      <c r="T59" s="58">
        <v>0</v>
      </c>
      <c r="U59" s="58">
        <v>47</v>
      </c>
      <c r="V59" s="58">
        <v>8</v>
      </c>
      <c r="W59" s="58">
        <v>0</v>
      </c>
      <c r="X59" s="58">
        <v>0</v>
      </c>
      <c r="Y59" s="38" t="s">
        <v>484</v>
      </c>
      <c r="Z59" s="38">
        <v>0</v>
      </c>
      <c r="AA59" s="38">
        <v>0</v>
      </c>
      <c r="AB59" s="58">
        <v>0</v>
      </c>
      <c r="AC59" s="58">
        <v>0</v>
      </c>
      <c r="AD59" s="38" t="s">
        <v>492</v>
      </c>
      <c r="AE59" s="58">
        <v>0</v>
      </c>
      <c r="AF59" s="38">
        <v>0</v>
      </c>
      <c r="AG59" s="38"/>
      <c r="AH59" s="36">
        <f t="shared" si="3"/>
        <v>23</v>
      </c>
    </row>
    <row r="60" spans="1:34" s="5" customFormat="1" ht="133.5" hidden="1" customHeight="1" x14ac:dyDescent="0.25">
      <c r="A60" s="56">
        <f t="shared" si="1"/>
        <v>55</v>
      </c>
      <c r="B60" s="56" t="s">
        <v>132</v>
      </c>
      <c r="C60" s="56" t="s">
        <v>25</v>
      </c>
      <c r="D60" s="53" t="s">
        <v>503</v>
      </c>
      <c r="E60" s="56" t="s">
        <v>145</v>
      </c>
      <c r="F60" s="56" t="s">
        <v>218</v>
      </c>
      <c r="G60" s="56" t="s">
        <v>219</v>
      </c>
      <c r="H60" s="58">
        <v>69.7</v>
      </c>
      <c r="I60" s="58">
        <v>0</v>
      </c>
      <c r="J60" s="60">
        <v>1.39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5</v>
      </c>
      <c r="R60" s="148" t="s">
        <v>533</v>
      </c>
      <c r="S60" s="38">
        <v>5</v>
      </c>
      <c r="T60" s="58">
        <v>0</v>
      </c>
      <c r="U60" s="58">
        <v>48</v>
      </c>
      <c r="V60" s="58">
        <v>8</v>
      </c>
      <c r="W60" s="58">
        <v>0</v>
      </c>
      <c r="X60" s="38">
        <v>0</v>
      </c>
      <c r="Y60" s="38" t="s">
        <v>484</v>
      </c>
      <c r="Z60" s="38">
        <v>0</v>
      </c>
      <c r="AA60" s="38">
        <v>0</v>
      </c>
      <c r="AB60" s="38">
        <v>0</v>
      </c>
      <c r="AC60" s="58">
        <v>0</v>
      </c>
      <c r="AD60" s="38" t="s">
        <v>492</v>
      </c>
      <c r="AE60" s="38">
        <v>0</v>
      </c>
      <c r="AF60" s="38">
        <v>0</v>
      </c>
      <c r="AG60" s="38"/>
      <c r="AH60" s="36">
        <f>I60+K60+L60+N60+P60+Q60+S60+T60+V60+X60+Z60+AB60+AC60+AE60+AF60+AG60</f>
        <v>18</v>
      </c>
    </row>
    <row r="61" spans="1:34" s="5" customFormat="1" ht="133.5" hidden="1" customHeight="1" x14ac:dyDescent="0.5">
      <c r="A61" s="56">
        <f t="shared" si="1"/>
        <v>56</v>
      </c>
      <c r="B61" s="56" t="s">
        <v>136</v>
      </c>
      <c r="C61" s="56" t="s">
        <v>95</v>
      </c>
      <c r="D61" s="56" t="s">
        <v>137</v>
      </c>
      <c r="E61" s="56" t="s">
        <v>141</v>
      </c>
      <c r="F61" s="56" t="s">
        <v>226</v>
      </c>
      <c r="G61" s="56" t="s">
        <v>277</v>
      </c>
      <c r="H61" s="58">
        <v>46.6</v>
      </c>
      <c r="I61" s="58">
        <v>0</v>
      </c>
      <c r="J61" s="61">
        <v>0.89</v>
      </c>
      <c r="K61" s="58">
        <v>0</v>
      </c>
      <c r="L61" s="58">
        <v>0</v>
      </c>
      <c r="M61" s="58">
        <v>1</v>
      </c>
      <c r="N61" s="58">
        <v>5</v>
      </c>
      <c r="O61" s="58">
        <v>0</v>
      </c>
      <c r="P61" s="58">
        <v>0</v>
      </c>
      <c r="Q61" s="58">
        <v>5</v>
      </c>
      <c r="R61" s="149"/>
      <c r="S61" s="58">
        <v>0</v>
      </c>
      <c r="T61" s="58">
        <v>0</v>
      </c>
      <c r="U61" s="58">
        <v>37</v>
      </c>
      <c r="V61" s="58">
        <v>8</v>
      </c>
      <c r="W61" s="58">
        <v>0</v>
      </c>
      <c r="X61" s="38">
        <v>0</v>
      </c>
      <c r="Y61" s="38" t="s">
        <v>484</v>
      </c>
      <c r="Z61" s="38">
        <v>0</v>
      </c>
      <c r="AA61" s="38">
        <v>0</v>
      </c>
      <c r="AB61" s="38">
        <v>0</v>
      </c>
      <c r="AC61" s="58">
        <v>0</v>
      </c>
      <c r="AD61" s="38" t="s">
        <v>408</v>
      </c>
      <c r="AE61" s="38">
        <v>0</v>
      </c>
      <c r="AF61" s="58">
        <v>0</v>
      </c>
      <c r="AG61" s="62"/>
      <c r="AH61" s="36">
        <f>I61+K61+L61+N61+P61+Q61+S61+T61+V61+X61+Z61+AB61+AC61+AE61+AF61+AG61</f>
        <v>18</v>
      </c>
    </row>
    <row r="62" spans="1:34" s="5" customFormat="1" ht="114" hidden="1" customHeight="1" x14ac:dyDescent="0.25">
      <c r="A62" s="56">
        <f t="shared" si="1"/>
        <v>57</v>
      </c>
      <c r="B62" s="56" t="s">
        <v>112</v>
      </c>
      <c r="C62" s="56" t="s">
        <v>22</v>
      </c>
      <c r="D62" s="53" t="s">
        <v>504</v>
      </c>
      <c r="E62" s="56" t="s">
        <v>143</v>
      </c>
      <c r="F62" s="56" t="s">
        <v>252</v>
      </c>
      <c r="G62" s="56" t="s">
        <v>360</v>
      </c>
      <c r="H62" s="58">
        <v>0</v>
      </c>
      <c r="I62" s="58">
        <v>0</v>
      </c>
      <c r="J62" s="60">
        <v>0</v>
      </c>
      <c r="K62" s="58">
        <v>0</v>
      </c>
      <c r="L62" s="58">
        <v>0</v>
      </c>
      <c r="M62" s="58">
        <v>5</v>
      </c>
      <c r="N62" s="58">
        <v>10</v>
      </c>
      <c r="O62" s="58">
        <v>0</v>
      </c>
      <c r="P62" s="58">
        <v>0</v>
      </c>
      <c r="Q62" s="58">
        <v>5</v>
      </c>
      <c r="R62" s="150"/>
      <c r="S62" s="63" t="s">
        <v>405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38" t="s">
        <v>484</v>
      </c>
      <c r="Z62" s="38">
        <v>0</v>
      </c>
      <c r="AA62" s="38">
        <v>0</v>
      </c>
      <c r="AB62" s="38">
        <v>0</v>
      </c>
      <c r="AC62" s="38">
        <v>0</v>
      </c>
      <c r="AD62" s="38" t="s">
        <v>408</v>
      </c>
      <c r="AE62" s="58">
        <v>0</v>
      </c>
      <c r="AF62" s="64">
        <v>0</v>
      </c>
      <c r="AG62" s="38"/>
      <c r="AH62" s="36">
        <f>I62+K62+L62+N62+P62+Q62+S62+T62+V62+X62+Z62+AB62+AC62+AE62+AF62+AG62</f>
        <v>15</v>
      </c>
    </row>
    <row r="63" spans="1:34" s="5" customFormat="1" ht="150.75" hidden="1" customHeight="1" x14ac:dyDescent="0.25">
      <c r="A63" s="56">
        <f t="shared" si="1"/>
        <v>58</v>
      </c>
      <c r="B63" s="56" t="s">
        <v>125</v>
      </c>
      <c r="C63" s="56" t="s">
        <v>36</v>
      </c>
      <c r="D63" s="65" t="s">
        <v>512</v>
      </c>
      <c r="E63" s="56" t="s">
        <v>144</v>
      </c>
      <c r="F63" s="56" t="s">
        <v>361</v>
      </c>
      <c r="G63" s="56" t="s">
        <v>316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1</v>
      </c>
      <c r="N63" s="58">
        <v>5</v>
      </c>
      <c r="O63" s="58">
        <v>0</v>
      </c>
      <c r="P63" s="58">
        <v>0</v>
      </c>
      <c r="Q63" s="58">
        <v>5</v>
      </c>
      <c r="R63" s="147" t="s">
        <v>418</v>
      </c>
      <c r="S63" s="38">
        <v>0</v>
      </c>
      <c r="T63" s="58">
        <v>5</v>
      </c>
      <c r="U63" s="58">
        <v>0</v>
      </c>
      <c r="V63" s="58">
        <v>0</v>
      </c>
      <c r="W63" s="58">
        <v>0</v>
      </c>
      <c r="X63" s="38">
        <v>0</v>
      </c>
      <c r="Y63" s="38" t="s">
        <v>484</v>
      </c>
      <c r="Z63" s="38">
        <v>0</v>
      </c>
      <c r="AA63" s="38">
        <v>0</v>
      </c>
      <c r="AB63" s="38">
        <v>0</v>
      </c>
      <c r="AC63" s="58">
        <v>0</v>
      </c>
      <c r="AD63" s="38" t="s">
        <v>492</v>
      </c>
      <c r="AE63" s="38">
        <v>0</v>
      </c>
      <c r="AF63" s="38">
        <v>0</v>
      </c>
      <c r="AG63" s="38"/>
      <c r="AH63" s="36">
        <f>I63+K63+L63+N63+P63+Q63+S63+T63+V63+X63+Z63+AB63+AC63+AE63+AF63+AG63</f>
        <v>15</v>
      </c>
    </row>
    <row r="64" spans="1:34" s="5" customFormat="1" ht="98.25" hidden="1" customHeight="1" x14ac:dyDescent="0.25">
      <c r="A64" s="63">
        <f t="shared" si="1"/>
        <v>59</v>
      </c>
      <c r="B64" s="63" t="s">
        <v>118</v>
      </c>
      <c r="C64" s="63" t="s">
        <v>23</v>
      </c>
      <c r="D64" s="65" t="s">
        <v>337</v>
      </c>
      <c r="E64" s="63" t="s">
        <v>140</v>
      </c>
      <c r="F64" s="63" t="s">
        <v>338</v>
      </c>
      <c r="G64" s="63" t="s">
        <v>339</v>
      </c>
      <c r="H64" s="58">
        <v>70</v>
      </c>
      <c r="I64" s="58">
        <v>0</v>
      </c>
      <c r="J64" s="58">
        <v>0.63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5</v>
      </c>
      <c r="R64" s="149"/>
      <c r="S64" s="58">
        <v>0</v>
      </c>
      <c r="T64" s="58">
        <v>0</v>
      </c>
      <c r="U64" s="58">
        <v>0</v>
      </c>
      <c r="V64" s="58">
        <v>0</v>
      </c>
      <c r="W64" s="58">
        <v>41</v>
      </c>
      <c r="X64" s="38">
        <v>8</v>
      </c>
      <c r="Y64" s="38" t="s">
        <v>484</v>
      </c>
      <c r="Z64" s="38">
        <v>0</v>
      </c>
      <c r="AA64" s="38">
        <v>0</v>
      </c>
      <c r="AB64" s="38">
        <v>0</v>
      </c>
      <c r="AC64" s="38">
        <v>0</v>
      </c>
      <c r="AD64" s="38" t="s">
        <v>408</v>
      </c>
      <c r="AE64" s="58">
        <v>0</v>
      </c>
      <c r="AF64" s="64">
        <v>0</v>
      </c>
      <c r="AG64" s="38"/>
      <c r="AH64" s="36">
        <f>I64+K64+L64+N64+P64+Q64+S64+T64+V64+X64+Z64+AB64+AC64+AE64+AF64+AG64</f>
        <v>13</v>
      </c>
    </row>
    <row r="65" spans="1:34" s="5" customFormat="1" ht="87" hidden="1" customHeight="1" x14ac:dyDescent="0.25">
      <c r="A65" s="56">
        <f t="shared" si="1"/>
        <v>60</v>
      </c>
      <c r="B65" s="56" t="s">
        <v>112</v>
      </c>
      <c r="C65" s="56" t="s">
        <v>22</v>
      </c>
      <c r="D65" s="66" t="s">
        <v>513</v>
      </c>
      <c r="E65" s="56" t="s">
        <v>141</v>
      </c>
      <c r="F65" s="56" t="s">
        <v>175</v>
      </c>
      <c r="G65" s="56" t="s">
        <v>329</v>
      </c>
      <c r="H65" s="58">
        <v>72.8</v>
      </c>
      <c r="I65" s="58">
        <v>0</v>
      </c>
      <c r="J65" s="58">
        <v>0.39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5</v>
      </c>
      <c r="R65" s="149"/>
      <c r="S65" s="63">
        <v>0</v>
      </c>
      <c r="T65" s="58">
        <v>5</v>
      </c>
      <c r="U65" s="58">
        <v>0</v>
      </c>
      <c r="V65" s="58">
        <v>0</v>
      </c>
      <c r="W65" s="58">
        <v>24</v>
      </c>
      <c r="X65" s="38">
        <v>0</v>
      </c>
      <c r="Y65" s="38" t="s">
        <v>484</v>
      </c>
      <c r="Z65" s="38">
        <v>0</v>
      </c>
      <c r="AA65" s="38">
        <v>0</v>
      </c>
      <c r="AB65" s="38">
        <v>0</v>
      </c>
      <c r="AC65" s="38">
        <v>0</v>
      </c>
      <c r="AD65" s="38" t="s">
        <v>492</v>
      </c>
      <c r="AE65" s="58">
        <v>0</v>
      </c>
      <c r="AF65" s="38">
        <v>0</v>
      </c>
      <c r="AG65" s="38"/>
      <c r="AH65" s="36">
        <f t="shared" si="3"/>
        <v>10</v>
      </c>
    </row>
    <row r="67" spans="1:34" ht="20.25" x14ac:dyDescent="0.25">
      <c r="A67" s="10"/>
    </row>
    <row r="68" spans="1:34" ht="21" x14ac:dyDescent="0.35">
      <c r="A68" s="191" t="s">
        <v>299</v>
      </c>
      <c r="B68" s="192"/>
      <c r="C68" s="192"/>
      <c r="D68" s="192"/>
    </row>
    <row r="69" spans="1:34" ht="21" x14ac:dyDescent="0.35">
      <c r="A69" s="191" t="s">
        <v>300</v>
      </c>
      <c r="B69" s="192"/>
      <c r="C69" s="192"/>
      <c r="D69" s="192"/>
      <c r="E69" s="11"/>
      <c r="F69" s="11"/>
      <c r="G69" s="11"/>
      <c r="H69" s="10"/>
      <c r="I69" s="12"/>
      <c r="J69" s="17"/>
      <c r="K69" s="12"/>
      <c r="L69" s="12"/>
      <c r="M69" s="12"/>
      <c r="N69" s="12"/>
      <c r="O69" s="10"/>
      <c r="P69" s="12"/>
      <c r="Q69" s="12"/>
      <c r="R69" s="12"/>
      <c r="S69" s="12"/>
      <c r="T69" s="12"/>
      <c r="U69" s="10"/>
      <c r="V69" s="10"/>
      <c r="W69" s="10"/>
      <c r="X69" s="12"/>
      <c r="Y69" s="10"/>
      <c r="Z69" s="12"/>
      <c r="AA69" s="12"/>
      <c r="AB69" s="10"/>
      <c r="AC69" s="13"/>
      <c r="AD69" s="13"/>
      <c r="AE69" s="12"/>
      <c r="AF69" s="10"/>
      <c r="AG69" s="14"/>
      <c r="AH69" s="14"/>
    </row>
    <row r="70" spans="1:34" ht="20.25" x14ac:dyDescent="0.25">
      <c r="A70" s="183" t="s">
        <v>382</v>
      </c>
      <c r="B70" s="183"/>
      <c r="C70" s="183"/>
      <c r="D70" s="183"/>
      <c r="E70" s="11"/>
      <c r="F70" s="11"/>
      <c r="G70" s="11"/>
      <c r="H70" s="10"/>
      <c r="I70" s="12"/>
      <c r="J70" s="10"/>
      <c r="K70" s="12"/>
      <c r="L70" s="12"/>
      <c r="M70" s="12"/>
      <c r="N70" s="12"/>
      <c r="O70" s="10"/>
      <c r="P70" s="12"/>
      <c r="Q70" s="12"/>
      <c r="R70" s="12"/>
      <c r="S70" s="12"/>
      <c r="T70" s="12"/>
      <c r="U70" s="10"/>
      <c r="V70" s="10"/>
      <c r="W70" s="10"/>
      <c r="X70" s="12"/>
      <c r="Y70" s="10"/>
      <c r="Z70" s="12"/>
      <c r="AA70" s="12"/>
      <c r="AB70" s="10"/>
      <c r="AC70" s="13"/>
      <c r="AD70" s="13"/>
      <c r="AE70" s="12"/>
      <c r="AF70" s="10"/>
      <c r="AG70" s="14"/>
      <c r="AH70" s="14"/>
    </row>
    <row r="71" spans="1:34" ht="20.25" x14ac:dyDescent="0.25">
      <c r="A71" s="10"/>
      <c r="B71" s="10"/>
      <c r="C71" s="11"/>
      <c r="D71" s="11"/>
      <c r="E71" s="11"/>
      <c r="F71" s="11"/>
      <c r="G71" s="11"/>
      <c r="H71" s="10"/>
      <c r="I71" s="12"/>
      <c r="J71" s="10"/>
      <c r="K71" s="12"/>
      <c r="L71" s="12"/>
      <c r="M71" s="12"/>
      <c r="N71" s="12"/>
      <c r="O71" s="10"/>
      <c r="P71" s="12"/>
      <c r="Q71" s="12"/>
      <c r="R71" s="12"/>
      <c r="S71" s="12"/>
      <c r="T71" s="12"/>
      <c r="U71" s="10"/>
      <c r="V71" s="10"/>
      <c r="W71" s="10"/>
      <c r="X71" s="12"/>
      <c r="Y71" s="10"/>
      <c r="Z71" s="12"/>
      <c r="AA71" s="12"/>
      <c r="AB71" s="10"/>
      <c r="AC71" s="13"/>
      <c r="AD71" s="13"/>
      <c r="AE71" s="12"/>
      <c r="AF71" s="10"/>
      <c r="AG71" s="14"/>
      <c r="AH71" s="14"/>
    </row>
    <row r="72" spans="1:34" ht="20.25" x14ac:dyDescent="0.25">
      <c r="A72" s="10"/>
      <c r="B72" s="10"/>
      <c r="C72" s="11"/>
      <c r="D72" s="11"/>
      <c r="E72" s="11"/>
      <c r="F72" s="11"/>
      <c r="G72" s="11"/>
      <c r="H72" s="10"/>
      <c r="I72" s="12"/>
      <c r="J72" s="10"/>
      <c r="K72" s="12"/>
      <c r="L72" s="12"/>
      <c r="M72" s="12"/>
      <c r="N72" s="12"/>
      <c r="O72" s="10"/>
      <c r="P72" s="12"/>
      <c r="Q72" s="12"/>
      <c r="R72" s="12"/>
      <c r="S72" s="12"/>
      <c r="T72" s="12"/>
      <c r="U72" s="10"/>
      <c r="V72" s="10"/>
      <c r="W72" s="10"/>
      <c r="X72" s="12"/>
      <c r="Y72" s="10"/>
      <c r="Z72" s="12"/>
      <c r="AA72" s="12"/>
      <c r="AB72" s="10"/>
      <c r="AC72" s="13"/>
      <c r="AD72" s="13"/>
      <c r="AE72" s="12"/>
      <c r="AF72" s="10"/>
      <c r="AG72" s="14"/>
      <c r="AH72" s="14"/>
    </row>
    <row r="73" spans="1:34" ht="20.25" x14ac:dyDescent="0.25">
      <c r="A73" s="10"/>
      <c r="B73" s="10"/>
      <c r="C73" s="11"/>
      <c r="D73" s="11"/>
      <c r="E73" s="11"/>
      <c r="F73" s="11"/>
      <c r="G73" s="11"/>
      <c r="H73" s="10"/>
      <c r="I73" s="12"/>
      <c r="J73" s="17"/>
      <c r="K73" s="12"/>
      <c r="L73" s="12"/>
      <c r="M73" s="12"/>
      <c r="N73" s="12"/>
      <c r="O73" s="10"/>
      <c r="P73" s="12"/>
      <c r="Q73" s="12"/>
      <c r="R73" s="12"/>
      <c r="S73" s="12"/>
      <c r="T73" s="12"/>
      <c r="U73" s="10"/>
      <c r="V73" s="10"/>
      <c r="W73" s="10"/>
      <c r="X73" s="12"/>
      <c r="Y73" s="11"/>
      <c r="Z73" s="14"/>
      <c r="AA73" s="14"/>
      <c r="AB73" s="10"/>
      <c r="AC73" s="13"/>
      <c r="AD73" s="13"/>
      <c r="AE73" s="12"/>
      <c r="AF73" s="10"/>
      <c r="AG73" s="14"/>
      <c r="AH73" s="14"/>
    </row>
    <row r="74" spans="1:34" ht="20.25" x14ac:dyDescent="0.25">
      <c r="A74" s="10"/>
      <c r="B74" s="10"/>
      <c r="C74" s="11"/>
      <c r="D74" s="11"/>
      <c r="E74" s="11"/>
      <c r="F74" s="11"/>
      <c r="G74" s="11"/>
      <c r="H74" s="10"/>
      <c r="I74" s="12"/>
      <c r="J74" s="17"/>
      <c r="K74" s="12"/>
      <c r="L74" s="12"/>
      <c r="M74" s="12"/>
      <c r="N74" s="12"/>
      <c r="O74" s="10"/>
      <c r="P74" s="12"/>
      <c r="Q74" s="12"/>
      <c r="R74" s="12"/>
      <c r="S74" s="12"/>
      <c r="T74" s="12"/>
      <c r="U74" s="10"/>
      <c r="V74" s="10"/>
      <c r="W74" s="10"/>
      <c r="X74" s="12"/>
      <c r="Y74" s="10"/>
      <c r="Z74" s="12"/>
      <c r="AA74" s="12"/>
      <c r="AB74" s="10"/>
      <c r="AC74" s="13"/>
      <c r="AD74" s="13"/>
      <c r="AE74" s="12"/>
      <c r="AF74" s="10"/>
      <c r="AG74" s="14"/>
      <c r="AH74" s="14"/>
    </row>
    <row r="75" spans="1:34" ht="20.25" x14ac:dyDescent="0.25">
      <c r="A75" s="10"/>
      <c r="B75" s="10"/>
      <c r="C75" s="11"/>
      <c r="D75" s="11"/>
      <c r="E75" s="11"/>
      <c r="F75" s="11"/>
      <c r="G75" s="11"/>
      <c r="H75" s="10"/>
      <c r="I75" s="12"/>
      <c r="J75" s="10"/>
      <c r="K75" s="12"/>
      <c r="L75" s="12"/>
      <c r="M75" s="12"/>
      <c r="N75" s="12"/>
      <c r="O75" s="10"/>
      <c r="P75" s="12"/>
      <c r="Q75" s="12"/>
      <c r="R75" s="12"/>
      <c r="S75" s="12"/>
      <c r="T75" s="12"/>
      <c r="U75" s="10"/>
      <c r="V75" s="10"/>
      <c r="W75" s="10"/>
      <c r="X75" s="12"/>
      <c r="Y75" s="10"/>
      <c r="Z75" s="12"/>
      <c r="AA75" s="12"/>
      <c r="AB75" s="10"/>
      <c r="AC75" s="13"/>
      <c r="AD75" s="13"/>
      <c r="AE75" s="12"/>
      <c r="AF75" s="10"/>
      <c r="AG75" s="14"/>
      <c r="AH75" s="14"/>
    </row>
    <row r="76" spans="1:34" ht="20.25" x14ac:dyDescent="0.25">
      <c r="A76" s="11"/>
      <c r="B76" s="10"/>
      <c r="C76" s="11"/>
      <c r="D76" s="11"/>
      <c r="E76" s="11"/>
      <c r="F76" s="11"/>
      <c r="G76" s="11"/>
      <c r="H76" s="10"/>
      <c r="I76" s="12"/>
      <c r="J76" s="17"/>
      <c r="K76" s="12"/>
      <c r="L76" s="12"/>
      <c r="M76" s="12"/>
      <c r="N76" s="12"/>
      <c r="O76" s="10"/>
      <c r="P76" s="12"/>
      <c r="Q76" s="12"/>
      <c r="R76" s="12"/>
      <c r="S76" s="12"/>
      <c r="T76" s="12"/>
      <c r="U76" s="10"/>
      <c r="V76" s="10"/>
      <c r="W76" s="10"/>
      <c r="X76" s="12"/>
      <c r="Y76" s="10"/>
      <c r="Z76" s="12"/>
      <c r="AA76" s="12"/>
      <c r="AB76" s="10"/>
      <c r="AC76" s="13"/>
      <c r="AD76" s="13"/>
      <c r="AE76" s="12"/>
      <c r="AF76" s="10"/>
      <c r="AG76" s="12"/>
      <c r="AH76" s="14"/>
    </row>
    <row r="77" spans="1:34" ht="20.25" x14ac:dyDescent="0.25">
      <c r="A77" s="11"/>
      <c r="B77" s="5"/>
      <c r="C77" s="5"/>
      <c r="D77" s="5"/>
      <c r="E77" s="5"/>
      <c r="F77" s="5"/>
      <c r="G77" s="5"/>
      <c r="H77" s="5"/>
      <c r="J77" s="5"/>
      <c r="O77" s="5"/>
      <c r="U77" s="5"/>
      <c r="V77" s="5"/>
      <c r="W77" s="5"/>
      <c r="Y77" s="5"/>
      <c r="AF77" s="5"/>
    </row>
    <row r="78" spans="1:34" x14ac:dyDescent="0.25">
      <c r="A78" s="5"/>
    </row>
    <row r="79" spans="1:34" ht="20.25" x14ac:dyDescent="0.25">
      <c r="A79" s="11"/>
      <c r="B79" s="5"/>
      <c r="C79" s="5"/>
      <c r="D79" s="5"/>
      <c r="E79" s="5"/>
      <c r="F79" s="5"/>
      <c r="G79" s="5"/>
      <c r="H79" s="5"/>
      <c r="J79" s="5"/>
      <c r="O79" s="5"/>
      <c r="U79" s="5"/>
      <c r="V79" s="5"/>
      <c r="W79" s="5"/>
      <c r="Y79" s="5"/>
      <c r="AF79" s="5"/>
    </row>
    <row r="80" spans="1:34" ht="20.25" x14ac:dyDescent="0.25">
      <c r="A80" s="5"/>
      <c r="B80" s="10"/>
      <c r="C80" s="11"/>
      <c r="D80" s="11"/>
      <c r="E80" s="11"/>
      <c r="F80" s="11"/>
      <c r="G80" s="11"/>
      <c r="H80" s="10"/>
      <c r="I80" s="12"/>
      <c r="J80" s="17"/>
      <c r="K80" s="12"/>
      <c r="L80" s="12"/>
      <c r="M80" s="12"/>
      <c r="N80" s="12"/>
      <c r="O80" s="10"/>
      <c r="P80" s="12"/>
      <c r="Q80" s="12"/>
      <c r="R80" s="12"/>
      <c r="S80" s="12"/>
      <c r="T80" s="12"/>
      <c r="U80" s="10"/>
      <c r="V80" s="10"/>
      <c r="W80" s="10"/>
      <c r="X80" s="12"/>
      <c r="Y80" s="10"/>
      <c r="Z80" s="14"/>
      <c r="AA80" s="14"/>
      <c r="AB80" s="10"/>
      <c r="AC80" s="13"/>
      <c r="AD80" s="13"/>
      <c r="AE80" s="12"/>
      <c r="AF80" s="10"/>
      <c r="AG80" s="14"/>
      <c r="AH80" s="14"/>
    </row>
    <row r="81" spans="1:34" ht="20.25" x14ac:dyDescent="0.25">
      <c r="A81" s="11"/>
      <c r="B81" s="5"/>
      <c r="C81" s="5"/>
      <c r="D81" s="5"/>
      <c r="E81" s="5"/>
      <c r="F81" s="5"/>
      <c r="G81" s="5"/>
      <c r="H81" s="5"/>
      <c r="J81" s="5"/>
      <c r="O81" s="5"/>
      <c r="U81" s="5"/>
      <c r="V81" s="5"/>
      <c r="W81" s="5"/>
      <c r="Y81" s="5"/>
      <c r="AF81" s="5"/>
    </row>
    <row r="82" spans="1:34" x14ac:dyDescent="0.25">
      <c r="A82" s="5"/>
    </row>
    <row r="84" spans="1:34" ht="20.25" x14ac:dyDescent="0.25">
      <c r="A84" s="11"/>
    </row>
    <row r="85" spans="1:34" ht="20.25" x14ac:dyDescent="0.25">
      <c r="A85" s="11"/>
    </row>
    <row r="86" spans="1:34" ht="20.25" x14ac:dyDescent="0.25">
      <c r="A86" s="11"/>
    </row>
    <row r="87" spans="1:34" ht="20.25" x14ac:dyDescent="0.25">
      <c r="A87" s="11"/>
    </row>
    <row r="89" spans="1:34" ht="20.25" x14ac:dyDescent="0.25">
      <c r="A89" s="11"/>
    </row>
    <row r="90" spans="1:34" ht="20.25" x14ac:dyDescent="0.25">
      <c r="A90" s="11"/>
      <c r="B90" s="10"/>
      <c r="C90" s="11"/>
      <c r="D90" s="11"/>
      <c r="E90" s="11"/>
      <c r="F90" s="11"/>
      <c r="G90" s="11"/>
      <c r="H90" s="10"/>
      <c r="I90" s="12"/>
      <c r="J90" s="10"/>
      <c r="K90" s="12"/>
      <c r="L90" s="12"/>
      <c r="M90" s="12"/>
      <c r="N90" s="12"/>
      <c r="O90" s="10"/>
      <c r="P90" s="12"/>
      <c r="Q90" s="12"/>
      <c r="R90" s="12"/>
      <c r="S90" s="12"/>
      <c r="T90" s="12"/>
      <c r="U90" s="10"/>
      <c r="V90" s="10"/>
      <c r="W90" s="10"/>
      <c r="X90" s="12"/>
      <c r="Y90" s="10"/>
      <c r="Z90" s="14"/>
      <c r="AA90" s="14"/>
      <c r="AB90" s="10"/>
      <c r="AC90" s="13"/>
      <c r="AD90" s="13"/>
      <c r="AE90" s="12"/>
      <c r="AF90" s="10"/>
      <c r="AG90" s="14"/>
      <c r="AH90" s="14"/>
    </row>
    <row r="91" spans="1:34" ht="20.25" x14ac:dyDescent="0.25">
      <c r="A91" s="11"/>
      <c r="B91" s="11"/>
      <c r="C91" s="11"/>
      <c r="D91" s="11"/>
      <c r="E91" s="11"/>
      <c r="F91" s="11"/>
      <c r="G91" s="11"/>
      <c r="H91" s="10"/>
      <c r="I91" s="12"/>
      <c r="J91" s="10"/>
      <c r="K91" s="12"/>
      <c r="L91" s="12"/>
      <c r="M91" s="12"/>
      <c r="N91" s="12"/>
      <c r="O91" s="11"/>
      <c r="P91" s="12"/>
      <c r="Q91" s="12"/>
      <c r="R91" s="12"/>
      <c r="S91" s="12"/>
      <c r="T91" s="12"/>
      <c r="U91" s="10"/>
      <c r="V91" s="10"/>
      <c r="W91" s="10"/>
      <c r="X91" s="12"/>
      <c r="Y91" s="11"/>
      <c r="Z91" s="14"/>
      <c r="AA91" s="14"/>
      <c r="AB91" s="10"/>
      <c r="AC91" s="13"/>
      <c r="AD91" s="13"/>
      <c r="AE91" s="12"/>
      <c r="AF91" s="11"/>
      <c r="AG91" s="14"/>
      <c r="AH91" s="14"/>
    </row>
    <row r="92" spans="1:34" ht="20.25" x14ac:dyDescent="0.25">
      <c r="A92" s="11"/>
    </row>
    <row r="93" spans="1:34" ht="20.25" x14ac:dyDescent="0.25">
      <c r="A93" s="11"/>
    </row>
    <row r="94" spans="1:34" ht="20.25" x14ac:dyDescent="0.25">
      <c r="A94" s="11"/>
      <c r="B94" s="20"/>
      <c r="C94" s="20"/>
      <c r="D94" s="20"/>
      <c r="E94" s="20"/>
      <c r="F94" s="20"/>
      <c r="G94" s="20"/>
      <c r="H94" s="20"/>
      <c r="I94" s="2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20"/>
      <c r="AH94" s="20"/>
    </row>
    <row r="95" spans="1:34" ht="21" x14ac:dyDescent="0.35">
      <c r="A95" s="20"/>
      <c r="B95" s="11"/>
      <c r="C95" s="11"/>
      <c r="D95" s="11"/>
      <c r="E95" s="11"/>
      <c r="F95" s="11"/>
      <c r="G95" s="11"/>
      <c r="H95" s="18"/>
      <c r="I95" s="12"/>
      <c r="J95" s="19"/>
      <c r="K95" s="12"/>
      <c r="L95" s="12"/>
      <c r="M95" s="12"/>
      <c r="N95" s="12"/>
      <c r="O95" s="18"/>
      <c r="P95" s="12"/>
      <c r="Q95" s="12"/>
      <c r="R95" s="12"/>
      <c r="S95" s="12"/>
      <c r="T95" s="12"/>
      <c r="U95" s="18"/>
      <c r="V95" s="18"/>
      <c r="W95" s="10"/>
      <c r="X95" s="12"/>
      <c r="Y95" s="18"/>
      <c r="Z95" s="14"/>
      <c r="AA95" s="14"/>
      <c r="AB95" s="10"/>
      <c r="AC95" s="13"/>
      <c r="AD95" s="13"/>
      <c r="AE95" s="12"/>
      <c r="AF95" s="10"/>
      <c r="AG95" s="14"/>
      <c r="AH95" s="14"/>
    </row>
    <row r="96" spans="1:34" ht="20.25" x14ac:dyDescent="0.25">
      <c r="A96" s="11"/>
      <c r="B96" s="15"/>
    </row>
    <row r="97" spans="1:39" x14ac:dyDescent="0.25">
      <c r="A97" s="15"/>
    </row>
    <row r="109" spans="1:39" s="8" customFormat="1" x14ac:dyDescent="0.25">
      <c r="A109" s="9"/>
      <c r="B109" s="9"/>
      <c r="C109" s="15"/>
      <c r="D109" s="15"/>
      <c r="E109" s="1"/>
      <c r="F109" s="1"/>
      <c r="G109" s="1"/>
      <c r="H109" s="1"/>
      <c r="I109" s="5"/>
      <c r="J109" s="16"/>
      <c r="K109" s="5"/>
      <c r="L109" s="5"/>
      <c r="M109" s="5"/>
      <c r="N109" s="5"/>
      <c r="O109" s="1"/>
      <c r="P109" s="5"/>
      <c r="Q109" s="5"/>
      <c r="R109" s="21"/>
      <c r="S109" s="21"/>
      <c r="T109" s="5"/>
      <c r="U109" s="1"/>
      <c r="V109" s="1"/>
      <c r="W109" s="1"/>
      <c r="X109" s="5"/>
      <c r="Y109" s="1"/>
      <c r="Z109" s="5"/>
      <c r="AA109" s="5"/>
      <c r="AB109" s="1" t="s">
        <v>234</v>
      </c>
      <c r="AE109" s="5"/>
      <c r="AF109" s="1"/>
      <c r="AG109" s="5"/>
      <c r="AH109" s="5"/>
      <c r="AI109" s="1"/>
      <c r="AJ109" s="1"/>
      <c r="AK109" s="1"/>
      <c r="AL109" s="1"/>
      <c r="AM109" s="1"/>
    </row>
  </sheetData>
  <autoFilter ref="A5:AM65">
    <filterColumn colId="26">
      <filters>
        <filter val="АНК: 2 ПОА; НП &quot;ИПБ России&quot;: 1 ПОА; Нацаккредцентр: 1 ПОА; 1 МПОА"/>
        <filter val="АССА: 1 МПОА"/>
        <filter val="Нацаккредцентр: 1 ПОА; 1  МПОА"/>
        <filter val="Нацаккредцентр: 1 ПОА; 1 МПОА"/>
        <filter val="ООО &quot;Ассоциация юристов России&quot;: 1 ПОА"/>
        <filter val="СПК в обл.управления персоналом: 1 ПОА"/>
        <filter val="СПКФР: 1 ПОА; АССА: 1 МПОА"/>
        <filter val="СПКФР: 1 ПОА; Нацаккредцентр: 1 ПОА; 1 МПОА"/>
        <filter val="Фонд науки и образования: 1 ПАО; Нацаккредцентр: 1 ПОА; 1 МПОА"/>
      </filters>
    </filterColumn>
  </autoFilter>
  <mergeCells count="33">
    <mergeCell ref="A68:D68"/>
    <mergeCell ref="A69:D69"/>
    <mergeCell ref="U3:V4"/>
    <mergeCell ref="W3:X4"/>
    <mergeCell ref="Y3:Z4"/>
    <mergeCell ref="O3:P4"/>
    <mergeCell ref="T3:T4"/>
    <mergeCell ref="M3:N4"/>
    <mergeCell ref="J3:K4"/>
    <mergeCell ref="L3:L4"/>
    <mergeCell ref="Q3:S3"/>
    <mergeCell ref="R4:S4"/>
    <mergeCell ref="AD3:AE4"/>
    <mergeCell ref="J94:W94"/>
    <mergeCell ref="X94:AF94"/>
    <mergeCell ref="AC3:AC4"/>
    <mergeCell ref="AF3:AF4"/>
    <mergeCell ref="AA2:AF2"/>
    <mergeCell ref="AA3:AB4"/>
    <mergeCell ref="A70:D70"/>
    <mergeCell ref="AG3:AG4"/>
    <mergeCell ref="A1:AH1"/>
    <mergeCell ref="A2:A5"/>
    <mergeCell ref="B2:B5"/>
    <mergeCell ref="C2:C5"/>
    <mergeCell ref="D2:D5"/>
    <mergeCell ref="E2:E5"/>
    <mergeCell ref="F2:F5"/>
    <mergeCell ref="G2:G5"/>
    <mergeCell ref="H2:T2"/>
    <mergeCell ref="U2:Z2"/>
    <mergeCell ref="AH2:AH4"/>
    <mergeCell ref="H3:I4"/>
  </mergeCells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Бакалавриат+Специалитет</vt:lpstr>
      <vt:lpstr>Магистратура</vt:lpstr>
      <vt:lpstr>'Бакалавриат+Специалитет'!Область_печати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Елена Николаевна</dc:creator>
  <cp:lastModifiedBy>Борисова Елена Николаевна</cp:lastModifiedBy>
  <cp:lastPrinted>2025-11-13T13:05:02Z</cp:lastPrinted>
  <dcterms:created xsi:type="dcterms:W3CDTF">2024-12-12T10:27:21Z</dcterms:created>
  <dcterms:modified xsi:type="dcterms:W3CDTF">2025-12-15T08:00:03Z</dcterms:modified>
</cp:coreProperties>
</file>