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2024\"/>
    </mc:Choice>
  </mc:AlternateContent>
  <bookViews>
    <workbookView xWindow="0" yWindow="0" windowWidth="28800" windowHeight="11400" tabRatio="617" activeTab="1"/>
  </bookViews>
  <sheets>
    <sheet name="2024 (бак. и спец.)" sheetId="12" r:id="rId1"/>
    <sheet name="2024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'2024 (бак. и спец.)'!#REF!</definedName>
    <definedName name="_Hlk38028257" localSheetId="1">'2024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'2024 (бак. и спец.)'!#REF!</definedName>
    <definedName name="_Hlk38029036" localSheetId="1">'2024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'2024 (бак. и спец.)'!#REF!</definedName>
    <definedName name="_Hlk38034868" localSheetId="1">'2024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'2024 (бак. и спец.)'!$A$4:$AJ$79</definedName>
    <definedName name="_xlnm._FilterDatabase" localSheetId="1" hidden="1">'2024 (маг.)'!$A$4:$AI$54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'2024 (бак. и спец.)'!$A$1:$AJ$79</definedName>
    <definedName name="_xlnm.Print_Area" localSheetId="1">'2024 (маг.)'!$A$1:$AI$25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1" l="1"/>
  <c r="A13" i="11"/>
  <c r="A11" i="11"/>
  <c r="A10" i="11"/>
  <c r="A9" i="11"/>
  <c r="A8" i="11"/>
  <c r="A7" i="11"/>
  <c r="A6" i="11"/>
  <c r="A7" i="12" l="1"/>
  <c r="A8" i="12"/>
  <c r="A9" i="12" s="1"/>
  <c r="A10" i="12" s="1"/>
  <c r="A11" i="12" s="1"/>
  <c r="A12" i="12" s="1"/>
  <c r="A13" i="12" s="1"/>
  <c r="A14" i="12" s="1"/>
  <c r="A6" i="12"/>
  <c r="AI10" i="11" l="1"/>
  <c r="AI9" i="11"/>
  <c r="AI8" i="11"/>
  <c r="AI7" i="11"/>
  <c r="AI6" i="11"/>
  <c r="AJ6" i="12"/>
  <c r="AJ13" i="12"/>
  <c r="AJ10" i="12"/>
  <c r="AJ9" i="12"/>
  <c r="AJ7" i="12"/>
  <c r="AJ5" i="12"/>
  <c r="AI13" i="11" l="1"/>
  <c r="AJ11" i="12"/>
  <c r="AI12" i="11" l="1"/>
  <c r="AI11" i="11"/>
  <c r="AI5" i="11"/>
  <c r="AJ14" i="12"/>
  <c r="AJ12" i="12"/>
  <c r="AJ8" i="12"/>
</calcChain>
</file>

<file path=xl/sharedStrings.xml><?xml version="1.0" encoding="utf-8"?>
<sst xmlns="http://schemas.openxmlformats.org/spreadsheetml/2006/main" count="3087" uniqueCount="785">
  <si>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</si>
  <si>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</si>
  <si>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</si>
  <si>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</si>
  <si>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</si>
  <si>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</si>
  <si>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</si>
  <si>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</si>
  <si>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</si>
  <si>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</si>
  <si>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</si>
  <si>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</si>
  <si>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</si>
  <si>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</si>
  <si>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</si>
  <si>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</si>
  <si>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</si>
  <si>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</si>
  <si>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</si>
  <si>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</si>
  <si>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</si>
  <si>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</si>
  <si>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</si>
  <si>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</si>
  <si>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</si>
  <si>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</si>
  <si>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</si>
  <si>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</si>
  <si>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</si>
  <si>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</si>
  <si>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</si>
  <si>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</si>
  <si>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</si>
  <si>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</si>
  <si>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</si>
  <si>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</si>
  <si>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</si>
  <si>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</si>
  <si>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</si>
  <si>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</si>
  <si>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</si>
  <si>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</si>
  <si>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</si>
  <si>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</si>
  <si>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</si>
  <si>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</si>
  <si>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</si>
  <si>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</si>
  <si>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</si>
  <si>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</si>
  <si>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</si>
  <si>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</si>
  <si>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</si>
  <si>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</si>
  <si>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</si>
  <si>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</si>
  <si>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</si>
  <si>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</si>
  <si>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</si>
  <si>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</si>
  <si>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</si>
  <si>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</si>
  <si>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</si>
  <si>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</si>
  <si>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</si>
  <si>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</si>
  <si>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</si>
  <si>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</si>
  <si>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</si>
  <si>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</si>
  <si>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</si>
  <si>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</si>
  <si>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</si>
  <si>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</si>
  <si>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</si>
  <si>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</si>
  <si>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</si>
  <si>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</si>
  <si>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</si>
  <si>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</si>
  <si>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</si>
  <si>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</si>
  <si>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</si>
  <si>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</si>
  <si>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</si>
  <si>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</si>
  <si>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</si>
  <si>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</si>
  <si>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</si>
  <si>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</si>
  <si>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</si>
  <si>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</si>
  <si>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</si>
  <si>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</si>
  <si>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</si>
  <si>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</si>
  <si>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</si>
  <si>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</si>
  <si>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</si>
  <si>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</si>
  <si>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</si>
  <si>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</si>
  <si>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</si>
  <si>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</si>
  <si>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</si>
  <si>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</si>
  <si>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</si>
  <si>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</si>
  <si>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</si>
  <si>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</si>
  <si>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</si>
  <si>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</si>
  <si>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</si>
  <si>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</si>
  <si>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</si>
  <si>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</si>
  <si>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</si>
  <si>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</si>
  <si>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</si>
  <si>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</si>
  <si>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</si>
  <si>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</si>
  <si>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</si>
  <si>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</si>
  <si>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</si>
  <si>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</si>
  <si>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</si>
  <si>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</si>
  <si>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</si>
  <si>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</si>
  <si>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</si>
  <si>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</si>
  <si>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</si>
  <si>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</si>
  <si>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</si>
  <si>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</si>
  <si>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</si>
  <si>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</si>
  <si>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</si>
  <si>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</si>
  <si>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</si>
  <si>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</si>
  <si>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</si>
  <si>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</si>
  <si>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</si>
  <si>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</si>
  <si>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</si>
  <si>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</si>
  <si>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</si>
  <si>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</si>
  <si>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</si>
  <si>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</si>
  <si>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</si>
  <si>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</si>
  <si>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</si>
  <si>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</si>
  <si>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</si>
  <si>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</si>
  <si>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</si>
  <si>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</si>
  <si>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</si>
  <si>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</si>
  <si>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</si>
  <si>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</si>
  <si>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</si>
  <si>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</si>
  <si>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</si>
  <si>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</si>
  <si>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</si>
  <si>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</si>
  <si>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</si>
  <si>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</si>
  <si>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</si>
  <si>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</si>
  <si>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</si>
  <si>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</si>
  <si>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</si>
  <si>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</si>
  <si>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</si>
  <si>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</si>
  <si>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</si>
  <si>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</si>
  <si>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</si>
  <si>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</si>
  <si>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</si>
  <si>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</si>
  <si>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</si>
  <si>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</si>
  <si>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</si>
  <si>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</si>
  <si>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</si>
  <si>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</si>
  <si>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</si>
  <si>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</si>
  <si>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</si>
  <si>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</si>
  <si>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</si>
  <si>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</si>
  <si>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</si>
  <si>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</si>
  <si>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</si>
  <si>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</si>
  <si>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</si>
  <si>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</si>
  <si>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</si>
  <si>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</si>
  <si>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</si>
  <si>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</si>
  <si>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</si>
  <si>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</si>
  <si>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</si>
  <si>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</si>
  <si>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</si>
  <si>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</si>
  <si>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</si>
  <si>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</si>
  <si>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</si>
  <si>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</si>
  <si>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</si>
  <si>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</si>
  <si>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</si>
  <si>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</si>
  <si>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</si>
  <si>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</si>
  <si>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</si>
  <si>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</si>
  <si>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</si>
  <si>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</si>
  <si>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</si>
  <si>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</si>
  <si>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</si>
  <si>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</si>
  <si>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</si>
  <si>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</si>
  <si>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</si>
  <si>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</si>
  <si>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</si>
  <si>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</si>
  <si>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</si>
  <si>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</si>
  <si>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</si>
  <si>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</si>
  <si>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</si>
  <si>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</si>
  <si>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</si>
  <si>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</si>
  <si>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</si>
  <si>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</si>
  <si>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</si>
  <si>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</si>
  <si>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</si>
  <si>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</si>
  <si>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</si>
  <si>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</si>
  <si>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</si>
  <si>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</si>
  <si>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</si>
  <si>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</si>
  <si>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</si>
  <si>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</si>
  <si>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</si>
  <si>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</si>
  <si>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</si>
  <si>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</si>
  <si>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</si>
  <si>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</si>
  <si>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</si>
  <si>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</si>
  <si>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</si>
  <si>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</si>
  <si>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</si>
  <si>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</si>
  <si>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</si>
  <si>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</si>
  <si>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</si>
  <si>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</si>
  <si>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</si>
  <si>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</si>
  <si>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</si>
  <si>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</si>
  <si>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</si>
  <si>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</si>
  <si>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</si>
  <si>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</si>
  <si>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</si>
  <si>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</si>
  <si>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</si>
  <si>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</si>
  <si>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</si>
  <si>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</si>
  <si>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</si>
  <si>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</si>
  <si>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</si>
  <si>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</si>
  <si>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</si>
  <si>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</si>
  <si>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</si>
  <si>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</si>
  <si>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</si>
  <si>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</si>
  <si>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</si>
  <si>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</si>
  <si>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</si>
  <si>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</si>
  <si>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</si>
  <si>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</si>
  <si>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</si>
  <si>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</si>
  <si>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</si>
  <si>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</si>
  <si>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</si>
  <si>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</si>
  <si>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</si>
  <si>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</si>
  <si>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</si>
  <si>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</si>
  <si>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</si>
  <si>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</si>
  <si>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</si>
  <si>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</si>
  <si>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</si>
  <si>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</si>
  <si>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</si>
  <si>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</si>
  <si>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</si>
  <si>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</si>
  <si>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</si>
  <si>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</si>
  <si>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</si>
  <si>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</si>
  <si>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</si>
  <si>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</si>
  <si>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</si>
  <si>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</si>
  <si>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</si>
  <si>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</si>
  <si>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</si>
  <si>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</si>
  <si>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</si>
  <si>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</si>
  <si>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</si>
  <si>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</si>
  <si>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</si>
  <si>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</si>
  <si>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</si>
  <si>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</si>
  <si>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</si>
  <si>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</si>
  <si>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</si>
  <si>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</si>
  <si>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</si>
  <si>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</si>
  <si>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</si>
  <si>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</si>
  <si>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</si>
  <si>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</si>
  <si>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</si>
  <si>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</si>
  <si>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</si>
  <si>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</si>
  <si>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</si>
  <si>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</si>
  <si>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</si>
  <si>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</si>
  <si>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</si>
  <si>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</si>
  <si>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</si>
  <si>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</si>
  <si>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</si>
  <si>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</si>
  <si>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</si>
  <si>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</si>
  <si>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</si>
  <si>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</si>
  <si>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</si>
  <si>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</si>
  <si>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</si>
  <si>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</si>
  <si>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</si>
  <si>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</si>
  <si>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</si>
  <si>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</si>
  <si>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</si>
  <si>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</si>
  <si>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</si>
  <si>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</si>
  <si>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</si>
  <si>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</si>
  <si>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</si>
  <si>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</si>
  <si>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</si>
  <si>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</si>
  <si>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</si>
  <si>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</si>
  <si>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</si>
  <si>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</si>
  <si>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</si>
  <si>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</si>
  <si>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</si>
  <si>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</si>
  <si>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</si>
  <si>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</si>
  <si>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</si>
  <si>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</si>
  <si>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</si>
  <si>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</si>
  <si>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</si>
  <si>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</si>
  <si>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</si>
  <si>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</si>
  <si>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</si>
  <si>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</si>
  <si>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</si>
  <si>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</si>
  <si>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</si>
  <si>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</si>
  <si>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</si>
  <si>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</si>
  <si>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</si>
  <si>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</si>
  <si>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</si>
  <si>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</si>
  <si>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</si>
  <si>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</si>
  <si>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</si>
  <si>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</si>
  <si>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</si>
  <si>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</si>
  <si>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</si>
  <si>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</si>
  <si>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</si>
  <si>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</si>
  <si>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</si>
  <si>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</si>
  <si>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</si>
  <si>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</si>
  <si>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</si>
  <si>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</si>
  <si>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</si>
  <si>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</si>
  <si>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</si>
  <si>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</si>
  <si>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</si>
  <si>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</si>
  <si>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</si>
  <si>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</si>
  <si>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</si>
  <si>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</si>
  <si>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</si>
  <si>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</si>
  <si>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</si>
  <si>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</si>
  <si>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</si>
  <si>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</si>
  <si>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</si>
  <si>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</si>
  <si>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</si>
  <si>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</si>
  <si>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</si>
  <si>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</si>
  <si>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</si>
  <si>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</si>
  <si>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</si>
  <si>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</si>
  <si>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</si>
  <si>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</si>
  <si>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</si>
  <si>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</si>
  <si>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</si>
  <si>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</si>
  <si>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</si>
  <si>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</si>
  <si>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</si>
  <si>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</si>
  <si>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</si>
  <si>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</si>
  <si>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</si>
  <si>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</si>
  <si>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</si>
  <si>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</si>
  <si>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</si>
  <si>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</si>
  <si>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</si>
  <si>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</si>
  <si>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</si>
  <si>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</si>
  <si>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</si>
  <si>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</si>
  <si>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</si>
  <si>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</si>
  <si>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</si>
  <si>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</si>
  <si>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</si>
  <si>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</si>
  <si>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</si>
  <si>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</si>
  <si>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</si>
  <si>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</si>
  <si>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</si>
  <si>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</si>
  <si>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</si>
  <si>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</si>
  <si>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</si>
  <si>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</si>
  <si>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</si>
  <si>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</si>
  <si>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</si>
  <si>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</si>
  <si>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</si>
  <si>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</si>
  <si>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</si>
  <si>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</si>
  <si>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</si>
  <si>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</si>
  <si>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</si>
  <si>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</si>
  <si>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</si>
  <si>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</si>
  <si>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</si>
  <si>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</si>
  <si>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</si>
  <si>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</si>
  <si>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</si>
  <si>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</si>
  <si>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</si>
  <si>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</si>
  <si>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</si>
  <si>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</si>
  <si>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</si>
  <si>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</si>
  <si>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</si>
  <si>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</si>
  <si>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</si>
  <si>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</si>
  <si>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</si>
  <si>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</si>
  <si>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</si>
  <si>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</si>
  <si>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</si>
  <si>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</si>
  <si>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</si>
  <si>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</si>
  <si>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</si>
  <si>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</si>
  <si>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</si>
  <si>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</si>
  <si>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</si>
  <si>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</si>
  <si>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</si>
  <si>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</si>
  <si>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</si>
  <si>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</si>
  <si>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</si>
  <si>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</si>
  <si>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</si>
  <si>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</si>
  <si>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</si>
  <si>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</si>
  <si>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</si>
  <si>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</si>
  <si>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</si>
  <si>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</si>
  <si>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</si>
  <si>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</si>
  <si>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</si>
  <si>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</si>
  <si>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</si>
  <si>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</si>
  <si>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</si>
  <si>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</si>
  <si>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</si>
  <si>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</si>
  <si>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</si>
  <si>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</si>
  <si>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</si>
  <si>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</si>
  <si>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</si>
  <si>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</si>
  <si>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</si>
  <si>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</si>
  <si>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</si>
  <si>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</si>
  <si>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</si>
  <si>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</si>
  <si>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</si>
  <si>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</si>
  <si>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</si>
  <si>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</si>
  <si>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</si>
  <si>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</si>
  <si>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</si>
  <si>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</si>
  <si>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</si>
  <si>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</si>
  <si>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</si>
  <si>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</si>
  <si>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</si>
  <si>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</si>
  <si>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</si>
  <si>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</si>
  <si>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</si>
  <si>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</si>
  <si>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</si>
  <si>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</si>
  <si>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</si>
  <si>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</si>
  <si>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</si>
  <si>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</si>
  <si>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</si>
  <si>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</si>
  <si>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</si>
  <si>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</si>
  <si>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</si>
  <si>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</si>
  <si>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</si>
  <si>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</si>
  <si>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</si>
  <si>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</si>
  <si>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</si>
  <si>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</si>
  <si>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</si>
  <si>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</si>
  <si>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</si>
  <si>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</si>
  <si>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</si>
  <si>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</si>
  <si>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</si>
  <si>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</si>
  <si>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</si>
  <si>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</si>
  <si>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</si>
  <si>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</si>
  <si>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</si>
  <si>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</si>
  <si>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</si>
  <si>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</si>
  <si>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</si>
  <si>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</si>
  <si>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</si>
  <si>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</si>
  <si>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</si>
  <si>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</si>
  <si>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>Факультет/          Институт</t>
  </si>
  <si>
    <t>Профиль/специальность</t>
  </si>
  <si>
    <t>а</t>
  </si>
  <si>
    <t xml:space="preserve"> </t>
  </si>
  <si>
    <t>Факультет "Высшая школа управления"</t>
  </si>
  <si>
    <t>38.03.01</t>
  </si>
  <si>
    <t>Экономика корпорации, ESG и корпоративное право</t>
  </si>
  <si>
    <t>Кафедра отраслевых рынков</t>
  </si>
  <si>
    <t>Бизнес-аудит и право</t>
  </si>
  <si>
    <t>Бизнес-архитектура и аналитика</t>
  </si>
  <si>
    <t>Международные экономические отношения</t>
  </si>
  <si>
    <t>38.03.04</t>
  </si>
  <si>
    <t>Цифровое государство и экономика</t>
  </si>
  <si>
    <t>40.03.01</t>
  </si>
  <si>
    <t>Туристический бизнес и экономика впечатлений</t>
  </si>
  <si>
    <t>45.03.02</t>
  </si>
  <si>
    <t>Экономическая лингвистика и межкультурная коммуникация (с частичной реализацией на англ. языке)</t>
  </si>
  <si>
    <t>38.03.06</t>
  </si>
  <si>
    <t>Торговое дело</t>
  </si>
  <si>
    <t xml:space="preserve">Электронная коммерция </t>
  </si>
  <si>
    <t>Факультет налогов, аудита бизнес-анализа</t>
  </si>
  <si>
    <t>Ручкина Гульнара Флюровна;                            Игнатова Ольга Владимировна</t>
  </si>
  <si>
    <t>Розанова Татьяна Павловна;               Харитонова Татьяна Викторовна</t>
  </si>
  <si>
    <t>Борисов Олег Игоревич;  Селиванов Александр Сергеевич</t>
  </si>
  <si>
    <t>Факультет налогов, аудита и бизнес-анализа;                  Факультет "Высшая школа управления"</t>
  </si>
  <si>
    <t>Кафедра бизнес-аналитики; Кафедра стратегического и инновационного развития</t>
  </si>
  <si>
    <t>Кафедра аудита и корпоративной отчетности; Кафедра правового регулирования экономической деятельности</t>
  </si>
  <si>
    <t>Факультет международных экономических отношений; Юридический факультет</t>
  </si>
  <si>
    <t>38.04.02</t>
  </si>
  <si>
    <t>Кафедра логистики;                              Кафедра анализа данных и машинного обучения</t>
  </si>
  <si>
    <t>Кафедра правового регулирования экономической деятельности;                          Кафедра корпоративных финансов и корпоративного управления</t>
  </si>
  <si>
    <t>Кафедра международного и публичного права;                          Кафедра налогов и налогового администрирования</t>
  </si>
  <si>
    <t>Кафедра правового регулирования экономической деятельности;                         Кафедра международного и публичного права;                 Кафедра бизнес-информатики</t>
  </si>
  <si>
    <t>Факультет налогов, аудита и бизнес-анализа;         Юридический факультет</t>
  </si>
  <si>
    <t>Факультет экономики и бизнеса; Юридический факультет</t>
  </si>
  <si>
    <t>Факультет международных экономических отношений;   Факультет социальных наук и массовых коммуникаций</t>
  </si>
  <si>
    <t>Кафедра мировой экономики и мировых финансов;                       Кафедра гуманитарных наук</t>
  </si>
  <si>
    <t>Факультет "Высшая школа управления";         Финансовый факультет</t>
  </si>
  <si>
    <t>Кафедра "Государственное и муниципальное управление";          Кафедра "Финансовый контроль и казначейское дело"</t>
  </si>
  <si>
    <t>Юридический факультет;         Факультет международных экономических отношений</t>
  </si>
  <si>
    <t>Кафедра туризма и гостиничного бизнеса;          Кафедра отраслевых рынков</t>
  </si>
  <si>
    <t>Кафедра иностранных языков и межкультурной коммуникации;              Кафедра мировой экономики и мировых финансов</t>
  </si>
  <si>
    <t>Кафедра бизнес-аналитики;                       Кафедра налогов и налогового администрирования</t>
  </si>
  <si>
    <t>Факультет налогов, аудита и бизнес-анализа;           Юридический факультет</t>
  </si>
  <si>
    <t>Кафедра международного бизнеса;                                       Кафедра международного и публичного права</t>
  </si>
  <si>
    <t>Факультет экономики и бизнеса;           Факультет информационных технологий и анализа больших данных</t>
  </si>
  <si>
    <t>Юридический факультет;          Факультет экономики и бизнеса</t>
  </si>
  <si>
    <t>Юридический факультет;          Факультет налогов, аудита и бизнес-анализа</t>
  </si>
  <si>
    <t>Юридический факультет;           Факультет информационных технологий и анализа больших данных</t>
  </si>
  <si>
    <t>40.05.01</t>
  </si>
  <si>
    <t>Правовое обеспечение национальной безопасности</t>
  </si>
  <si>
    <t>Кафедра правового регулирование экономической деятельности;                Кафедра международного и публичного права; Кафедра "Государственное и муниципальное управление"</t>
  </si>
  <si>
    <t>1.1. Средний балл единого государственного экзамена (далее - ЕГЭ) обучающихся, принятых по его результатам на обучение по образовательной программе</t>
  </si>
  <si>
    <t>1.3. Целевое обучение: заключенные договоры о целевом обучении по образовательной программе</t>
  </si>
  <si>
    <t>1.5. Стратегическое партнерство с работодателями: организация-партнер и соруководитель образовательной программы от организации-партнера (выполнение 2-х условий)</t>
  </si>
  <si>
    <t>1.7. Контингент зарубежного вуза-партнера на образовательной программе</t>
  </si>
  <si>
    <t xml:space="preserve">3.1. Международная аккредитация, профессионально-общественная аккредитация </t>
  </si>
  <si>
    <t>3.2. Внешняя независимая оценка качества подготовки обучающихся (профессиональная сертификация обучающихся)</t>
  </si>
  <si>
    <t>3.3. Удовлетворенность обучающихся качеством реализации образовательной программы (опрос)</t>
  </si>
  <si>
    <t>4. ДОПОЛНИТЕЛЬНЫЕ ПОКАЗАТЕЛИ</t>
  </si>
  <si>
    <t>4.1. Стабильность образовательной программы (не менее одного срока реализации программы)</t>
  </si>
  <si>
    <t>4.2. Количество выпускных квалификационных работ, выполненных в виде стартап-проекта (наличие)</t>
  </si>
  <si>
    <t>2.2. Доля обучающихся, успешно завершивших обучение по образовательной программе, от общей численности обучающихся, поступивших на обучение по соответствующей образовательной программе (по выпуску текущего года) (сохранность контингента)</t>
  </si>
  <si>
    <t>1.4. Доля выпускников, трудоустроившихся в течение календарного года, следующего за годом выпуска, в общей численности выпускников, обучавшихся по образовательной программе</t>
  </si>
  <si>
    <t>4.3. Прорыв года (дополнительные баллы присваиваются проректором по учебной и методической работе за уникальные особенности и креативность в части реализации)</t>
  </si>
  <si>
    <t>Кафедра бизнес-аналитики;             Базовая кафедра "Кэпт"</t>
  </si>
  <si>
    <t>Юридический факультет;                  Факультет «Высшая школа управления»</t>
  </si>
  <si>
    <t>Гацко Михаил Федорович;               Панина Ольга Владимировна</t>
  </si>
  <si>
    <t>5</t>
  </si>
  <si>
    <t>10</t>
  </si>
  <si>
    <t>Нацаккредцентр: 1 ПОА; 1 МПОА</t>
  </si>
  <si>
    <t>ООО "Ассоциация юристов России": 1 ПОА</t>
  </si>
  <si>
    <t>20</t>
  </si>
  <si>
    <t>ФИЭБ</t>
  </si>
  <si>
    <t>Легойда Владимир Романович;                        Ореховская Наталья Анатольевна</t>
  </si>
  <si>
    <t>1.2. Конкурс, количество человек на место (на бюджетные места)</t>
  </si>
  <si>
    <t>2.1. Отношение количества заключенных договоров об оказании платных образовательных услуг к количеству бюджетных мест по образовательной программе, в % / выполнение плана приема на места с оплатой обучения (программы без бюджетных мест)</t>
  </si>
  <si>
    <t>1.6. Участие организации-партнера в реализации образовательной программы (выполнение минимум 2-х условий):         - стажировки педагогических работников в организации-партнере,                                        - проведение занятий работниками организации-партнера,                                                                  - участие в государственной экзаменационной комиссии,                                      - трудоустройство выпускников в организации-партнере</t>
  </si>
  <si>
    <t>1.6. Участие организации-партнера в реализации образовательной программы (выполнение минимум 2-х условий):                        - стажировки педагогических работников в организации-партнере,                           - проведение занятий работниками организации-партнера,                                  - участие в государственной экзаменационной комиссии,                        - трудоустройство выпускников в организации-партнере</t>
  </si>
  <si>
    <t>Шахрай Сергей Михайлович; Петюкова Оксана Николаевна</t>
  </si>
  <si>
    <t>1.1. Минимальная сумма баллов (по сумме конкурсных баллов, включая портфолио)</t>
  </si>
  <si>
    <t>0</t>
  </si>
  <si>
    <t>Правовое обеспечение национальной безопасности                             Специализация: Государственно-правовая</t>
  </si>
  <si>
    <t>Харчилава Хвича Патаевич;                       Белоусов Андрей Леонидович</t>
  </si>
  <si>
    <t>Клепикова Людмила Васильевна;            Свиридова Екатерина Александровна</t>
  </si>
  <si>
    <t>Музалёв Сергей Владимирович;           Мурашкин Алексей Александрович;                Борисов Олег Игоревич</t>
  </si>
  <si>
    <t>Панина Ольга Владимировна;                      Исаев Эли Абубакарович</t>
  </si>
  <si>
    <t xml:space="preserve"> Юдина Наталья Владимировна;                        Соколова Елизавета Сергеевна</t>
  </si>
  <si>
    <t xml:space="preserve"> Курдюкова Наталия Олеговна</t>
  </si>
  <si>
    <t>Королев Олег Геннадьевич;                 Кравченко Сергей Иванович</t>
  </si>
  <si>
    <t xml:space="preserve"> Рожнова Ольга Владимировна; Овчинников Алексей Александрович</t>
  </si>
  <si>
    <t>Полевой Сергей Анатольевич; Кадырова Гульназ Маннуровна</t>
  </si>
  <si>
    <t>Матвеев Игорь Валентинович;                       Помулев Александр Александрович</t>
  </si>
  <si>
    <t xml:space="preserve"> Матвеева Елена Юрьевна;                    Ряховский Дмитрий Иванович</t>
  </si>
  <si>
    <t>Попова Анна Владиславовна; Крахмалов Дмитрий Владимирович</t>
  </si>
  <si>
    <t>Кафедра корпоративных финансов и корпоративного управления;                              Кафедра правового регулирования экономической деятельности</t>
  </si>
  <si>
    <t>Кафедра правового регулирования экономической деятельности;                         Кафедра международного бизнеса</t>
  </si>
  <si>
    <t>100</t>
  </si>
  <si>
    <t>Результат,%</t>
  </si>
  <si>
    <t>3.4. Доля выпускников, получивших диплом с отличием,%</t>
  </si>
  <si>
    <t>57</t>
  </si>
  <si>
    <t>2,0</t>
  </si>
  <si>
    <t>5,10</t>
  </si>
  <si>
    <t>6,4</t>
  </si>
  <si>
    <t>2,8</t>
  </si>
  <si>
    <t>90</t>
  </si>
  <si>
    <t>79</t>
  </si>
  <si>
    <t>85</t>
  </si>
  <si>
    <t>47</t>
  </si>
  <si>
    <t>39</t>
  </si>
  <si>
    <t>9</t>
  </si>
  <si>
    <t>151</t>
  </si>
  <si>
    <t>191</t>
  </si>
  <si>
    <t>250</t>
  </si>
  <si>
    <t>168</t>
  </si>
  <si>
    <t>нет 4 курса</t>
  </si>
  <si>
    <t>Кафедра</t>
  </si>
  <si>
    <t xml:space="preserve"> Кафедра общего и проектного менеджмента;               Кафедра "Государственное и муниципальное управление"</t>
  </si>
  <si>
    <t>нет 2 курса</t>
  </si>
  <si>
    <t>77,8</t>
  </si>
  <si>
    <t>70</t>
  </si>
  <si>
    <t>88,9</t>
  </si>
  <si>
    <t xml:space="preserve">   Венде Франк Детлеф; Горшков Кирилл Андреевич</t>
  </si>
  <si>
    <t>Экономика корпорации, ESG и корпоративное право              (программа 2-х квалификаций)</t>
  </si>
  <si>
    <t>Туристический бизнес и экономика впечатлений                           (программа 2-х квалификаций)</t>
  </si>
  <si>
    <t>Цифровое государство и экономика                                                   (программа 2-х квалификаций)</t>
  </si>
  <si>
    <t>Бизнес-аудит и право                                (программа 2-х квалификаций)</t>
  </si>
  <si>
    <t>Бизнес-архитектура и аналитика                       (программа 2-х квалификаций)</t>
  </si>
  <si>
    <t>Международные экономические отношения                                        (программа 2-х квалификаций)</t>
  </si>
  <si>
    <t>Электронная коммерция                            (программа 2-х квалификаций)</t>
  </si>
  <si>
    <t>Экономическая лингвистика и межкультурная коммуникация (с частичной реализацией на англ. языке)                                                  (программа 2-х квалификаций)</t>
  </si>
  <si>
    <t>Юриспруденция                                (программа 2-х квалификаций)</t>
  </si>
  <si>
    <t>Продюсирование                                  (программа 2-х квалификаций)</t>
  </si>
  <si>
    <t>Логистика: финансовые и цифровые технологии                                             (программа 2-х квалификаций)</t>
  </si>
  <si>
    <t>Проектный менеджмент                               (программа 2-х квалификаций)</t>
  </si>
  <si>
    <t>Корпоративная отчетность и право в бизнесе                                            (программа 2-х квалификаций)</t>
  </si>
  <si>
    <t>Международная экономика и право (с частичной реализацией на англ. языке)                     (программа 2-х квалификаций)</t>
  </si>
  <si>
    <t>Юрист в финансовой сфере                               (программа 2-х квалификаций)</t>
  </si>
  <si>
    <t>Юридическое сопровождение предпринимательской деятельности (Корпоративный юрист)                                (программа 2-х квалификаций)</t>
  </si>
  <si>
    <t>Цифровой юрист                                (программа 2-х квалификаций)</t>
  </si>
  <si>
    <t>Правовое обеспечение национальной безопасности                                                      Специализация: Государственно-правовая                                       (программа 2-х квалификаций)</t>
  </si>
  <si>
    <t>Кафедра аудита и корпоративной отчетности;                                               Кафедра правового регулирования экономической деятельности</t>
  </si>
  <si>
    <t>Анализ и стратегический менеджмент в бизнесе                                                                 (программа 2-х квалификаций)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</si>
</sst>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8A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8" fillId="4" borderId="0" xfId="0" applyFont="1" applyFill="1"/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9" xfId="0" applyFont="1" applyBorder="1" applyAlignment="1">
      <alignment wrapText="1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9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A2"/>
      <color rgb="FFD4F2B8"/>
      <color rgb="FFFFCCCC"/>
      <color rgb="FFBCEB91"/>
      <color rgb="FFFF9999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3"/>
  <sheetViews>
    <sheetView topLeftCell="A2" zoomScale="46" zoomScaleNormal="46" zoomScaleSheetLayoutView="55" workbookViewId="0">
      <pane ySplit="1" topLeftCell="A12" activePane="bottomLeft" state="frozen"/>
      <selection activeCell="A2" sqref="A2"/>
      <selection pane="bottomLeft" activeCell="D44" sqref="D44"/>
    </sheetView>
  </sheetViews>
  <sheetFormatPr defaultColWidth="9.140625" defaultRowHeight="18.75" x14ac:dyDescent="0.3"/>
  <cols>
    <col min="1" max="1" width="18.5703125" style="66" customWidth="1"/>
    <col min="2" max="2" width="14.140625" style="66" bestFit="1" customWidth="1"/>
    <col min="3" max="3" width="43.7109375" style="77" customWidth="1"/>
    <col min="4" max="4" width="46.42578125" style="77" customWidth="1"/>
    <col min="5" max="5" width="42.140625" style="78" customWidth="1"/>
    <col min="6" max="6" width="33.42578125" style="66" customWidth="1"/>
    <col min="7" max="7" width="49.28515625" style="66" customWidth="1"/>
    <col min="8" max="8" width="32.42578125" style="66" customWidth="1"/>
    <col min="9" max="9" width="16.85546875" style="66" customWidth="1"/>
    <col min="10" max="10" width="12.5703125" style="75" customWidth="1"/>
    <col min="11" max="11" width="18.85546875" style="79" customWidth="1"/>
    <col min="12" max="12" width="12.5703125" style="75" customWidth="1"/>
    <col min="13" max="13" width="19.7109375" style="75" customWidth="1"/>
    <col min="14" max="14" width="16.85546875" style="66" customWidth="1"/>
    <col min="15" max="15" width="12.5703125" style="75" customWidth="1"/>
    <col min="16" max="16" width="23" style="75" customWidth="1"/>
    <col min="17" max="17" width="38.28515625" style="75" customWidth="1"/>
    <col min="18" max="18" width="16.85546875" style="75" customWidth="1"/>
    <col min="19" max="19" width="12.5703125" style="75" customWidth="1"/>
    <col min="20" max="20" width="18" style="66" customWidth="1"/>
    <col min="21" max="21" width="15.5703125" style="66" customWidth="1"/>
    <col min="22" max="22" width="12.5703125" style="75" customWidth="1"/>
    <col min="23" max="23" width="16.85546875" style="66" customWidth="1"/>
    <col min="24" max="24" width="12.5703125" style="75" customWidth="1"/>
    <col min="25" max="25" width="27.140625" style="66" customWidth="1"/>
    <col min="26" max="26" width="12.5703125" style="75" customWidth="1"/>
    <col min="27" max="27" width="16.140625" style="80" customWidth="1"/>
    <col min="28" max="28" width="17.85546875" style="75" customWidth="1"/>
    <col min="29" max="29" width="15.5703125" style="75" customWidth="1"/>
    <col min="30" max="30" width="10.42578125" style="75" customWidth="1"/>
    <col min="31" max="31" width="13.42578125" style="66" customWidth="1"/>
    <col min="32" max="32" width="12.5703125" style="75" customWidth="1"/>
    <col min="33" max="33" width="19.140625" style="75" customWidth="1"/>
    <col min="34" max="34" width="19" style="75" customWidth="1"/>
    <col min="35" max="35" width="22.42578125" style="75" customWidth="1"/>
    <col min="36" max="36" width="24.85546875" style="75" customWidth="1"/>
    <col min="37" max="16384" width="9.140625" style="66"/>
  </cols>
  <sheetData>
    <row r="1" spans="1:36" ht="36.75" customHeight="1" x14ac:dyDescent="0.3">
      <c r="A1" s="141" t="s">
        <v>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36" s="67" customFormat="1" ht="103.9" customHeight="1" x14ac:dyDescent="0.25">
      <c r="A2" s="139" t="s">
        <v>637</v>
      </c>
      <c r="B2" s="142" t="s">
        <v>2</v>
      </c>
      <c r="C2" s="142" t="s">
        <v>1</v>
      </c>
      <c r="D2" s="142" t="s">
        <v>631</v>
      </c>
      <c r="E2" s="139" t="s">
        <v>643</v>
      </c>
      <c r="F2" s="139" t="s">
        <v>0</v>
      </c>
      <c r="G2" s="139" t="s">
        <v>758</v>
      </c>
      <c r="H2" s="139" t="s">
        <v>179</v>
      </c>
      <c r="I2" s="136" t="s">
        <v>632</v>
      </c>
      <c r="J2" s="138"/>
      <c r="K2" s="138"/>
      <c r="L2" s="138"/>
      <c r="M2" s="138"/>
      <c r="N2" s="138"/>
      <c r="O2" s="138"/>
      <c r="P2" s="138"/>
      <c r="Q2" s="138"/>
      <c r="R2" s="138"/>
      <c r="S2" s="137"/>
      <c r="T2" s="139" t="s">
        <v>633</v>
      </c>
      <c r="U2" s="139"/>
      <c r="V2" s="139"/>
      <c r="W2" s="139"/>
      <c r="X2" s="139"/>
      <c r="Y2" s="136" t="s">
        <v>639</v>
      </c>
      <c r="Z2" s="138"/>
      <c r="AA2" s="138"/>
      <c r="AB2" s="138"/>
      <c r="AC2" s="138"/>
      <c r="AD2" s="138"/>
      <c r="AE2" s="138"/>
      <c r="AF2" s="138"/>
      <c r="AG2" s="136" t="s">
        <v>701</v>
      </c>
      <c r="AH2" s="138"/>
      <c r="AI2" s="137"/>
      <c r="AJ2" s="142" t="s">
        <v>636</v>
      </c>
    </row>
    <row r="3" spans="1:36" s="71" customFormat="1" ht="349.5" customHeight="1" x14ac:dyDescent="0.3">
      <c r="A3" s="139"/>
      <c r="B3" s="143"/>
      <c r="C3" s="143"/>
      <c r="D3" s="143"/>
      <c r="E3" s="139"/>
      <c r="F3" s="139"/>
      <c r="G3" s="139"/>
      <c r="H3" s="139"/>
      <c r="I3" s="139" t="s">
        <v>694</v>
      </c>
      <c r="J3" s="139"/>
      <c r="K3" s="136" t="s">
        <v>717</v>
      </c>
      <c r="L3" s="137"/>
      <c r="M3" s="68" t="s">
        <v>695</v>
      </c>
      <c r="N3" s="139" t="s">
        <v>705</v>
      </c>
      <c r="O3" s="139"/>
      <c r="P3" s="69" t="s">
        <v>696</v>
      </c>
      <c r="Q3" s="68" t="s">
        <v>719</v>
      </c>
      <c r="R3" s="136" t="s">
        <v>697</v>
      </c>
      <c r="S3" s="137"/>
      <c r="T3" s="139" t="s">
        <v>718</v>
      </c>
      <c r="U3" s="139"/>
      <c r="V3" s="139"/>
      <c r="W3" s="139" t="s">
        <v>704</v>
      </c>
      <c r="X3" s="139"/>
      <c r="Y3" s="136" t="s">
        <v>698</v>
      </c>
      <c r="Z3" s="137"/>
      <c r="AA3" s="136" t="s">
        <v>699</v>
      </c>
      <c r="AB3" s="137"/>
      <c r="AC3" s="136" t="s">
        <v>700</v>
      </c>
      <c r="AD3" s="137"/>
      <c r="AE3" s="139" t="s">
        <v>741</v>
      </c>
      <c r="AF3" s="139"/>
      <c r="AG3" s="70" t="s">
        <v>702</v>
      </c>
      <c r="AH3" s="70" t="s">
        <v>703</v>
      </c>
      <c r="AI3" s="70" t="s">
        <v>706</v>
      </c>
      <c r="AJ3" s="144"/>
    </row>
    <row r="4" spans="1:36" s="75" customFormat="1" ht="185.1" customHeight="1" x14ac:dyDescent="0.3">
      <c r="A4" s="139"/>
      <c r="B4" s="144"/>
      <c r="C4" s="144"/>
      <c r="D4" s="144"/>
      <c r="E4" s="139"/>
      <c r="F4" s="139"/>
      <c r="G4" s="139"/>
      <c r="H4" s="139"/>
      <c r="I4" s="68" t="s">
        <v>634</v>
      </c>
      <c r="J4" s="68" t="s">
        <v>635</v>
      </c>
      <c r="K4" s="68" t="s">
        <v>634</v>
      </c>
      <c r="L4" s="68" t="s">
        <v>635</v>
      </c>
      <c r="M4" s="68" t="s">
        <v>635</v>
      </c>
      <c r="N4" s="68" t="s">
        <v>634</v>
      </c>
      <c r="O4" s="68" t="s">
        <v>635</v>
      </c>
      <c r="P4" s="72" t="s">
        <v>635</v>
      </c>
      <c r="Q4" s="68" t="s">
        <v>635</v>
      </c>
      <c r="R4" s="68" t="s">
        <v>634</v>
      </c>
      <c r="S4" s="68" t="s">
        <v>635</v>
      </c>
      <c r="T4" s="68" t="s">
        <v>641</v>
      </c>
      <c r="U4" s="68" t="s">
        <v>638</v>
      </c>
      <c r="V4" s="68" t="s">
        <v>635</v>
      </c>
      <c r="W4" s="68" t="s">
        <v>634</v>
      </c>
      <c r="X4" s="68" t="s">
        <v>635</v>
      </c>
      <c r="Y4" s="73" t="s">
        <v>634</v>
      </c>
      <c r="Z4" s="68" t="s">
        <v>635</v>
      </c>
      <c r="AA4" s="74" t="s">
        <v>634</v>
      </c>
      <c r="AB4" s="68" t="s">
        <v>635</v>
      </c>
      <c r="AC4" s="68" t="s">
        <v>634</v>
      </c>
      <c r="AD4" s="68" t="s">
        <v>635</v>
      </c>
      <c r="AE4" s="68" t="s">
        <v>634</v>
      </c>
      <c r="AF4" s="68" t="s">
        <v>635</v>
      </c>
      <c r="AG4" s="68" t="s">
        <v>635</v>
      </c>
      <c r="AH4" s="68" t="s">
        <v>635</v>
      </c>
      <c r="AI4" s="68" t="s">
        <v>635</v>
      </c>
      <c r="AJ4" s="68" t="s">
        <v>635</v>
      </c>
    </row>
    <row r="5" spans="1:36" s="107" customFormat="1" ht="185.1" customHeight="1" x14ac:dyDescent="0.3">
      <c r="A5" s="110">
        <v>1</v>
      </c>
      <c r="B5" s="111" t="s">
        <v>655</v>
      </c>
      <c r="C5" s="110" t="s">
        <v>73</v>
      </c>
      <c r="D5" s="110" t="s">
        <v>773</v>
      </c>
      <c r="E5" s="110" t="s">
        <v>73</v>
      </c>
      <c r="F5" s="110" t="s">
        <v>681</v>
      </c>
      <c r="G5" s="110" t="s">
        <v>738</v>
      </c>
      <c r="H5" s="110" t="s">
        <v>663</v>
      </c>
      <c r="I5" s="111">
        <v>93.53</v>
      </c>
      <c r="J5" s="111">
        <v>5</v>
      </c>
      <c r="K5" s="111">
        <v>12.43</v>
      </c>
      <c r="L5" s="111">
        <v>10</v>
      </c>
      <c r="M5" s="112">
        <v>10</v>
      </c>
      <c r="N5" s="110">
        <v>92.5</v>
      </c>
      <c r="O5" s="112">
        <v>10</v>
      </c>
      <c r="P5" s="112">
        <v>5</v>
      </c>
      <c r="Q5" s="113">
        <v>0</v>
      </c>
      <c r="R5" s="112">
        <v>0</v>
      </c>
      <c r="S5" s="112">
        <v>0</v>
      </c>
      <c r="T5" s="112">
        <v>180</v>
      </c>
      <c r="U5" s="112">
        <v>127</v>
      </c>
      <c r="V5" s="110">
        <v>0</v>
      </c>
      <c r="W5" s="110">
        <v>84</v>
      </c>
      <c r="X5" s="110">
        <v>10</v>
      </c>
      <c r="Y5" s="110" t="s">
        <v>713</v>
      </c>
      <c r="Z5" s="110">
        <v>5</v>
      </c>
      <c r="AA5" s="111" t="s">
        <v>715</v>
      </c>
      <c r="AB5" s="111">
        <v>5</v>
      </c>
      <c r="AC5" s="110">
        <v>68.5</v>
      </c>
      <c r="AD5" s="110">
        <v>0</v>
      </c>
      <c r="AE5" s="110">
        <v>33</v>
      </c>
      <c r="AF5" s="110">
        <v>5</v>
      </c>
      <c r="AG5" s="110">
        <v>5</v>
      </c>
      <c r="AH5" s="110">
        <v>10</v>
      </c>
      <c r="AI5" s="112"/>
      <c r="AJ5" s="114">
        <f t="shared" ref="AJ5:AJ13" si="0">J5+L5+M5+O5+P5+Q5+S5+V5+X5+Z5+AB5+AD5+AF5+AG5+AH5+AI5</f>
        <v>80</v>
      </c>
    </row>
    <row r="6" spans="1:36" s="107" customFormat="1" ht="185.1" customHeight="1" x14ac:dyDescent="0.3">
      <c r="A6" s="74">
        <f>A5+1</f>
        <v>2</v>
      </c>
      <c r="B6" s="134" t="s">
        <v>647</v>
      </c>
      <c r="C6" s="74" t="s">
        <v>22</v>
      </c>
      <c r="D6" s="109" t="s">
        <v>770</v>
      </c>
      <c r="E6" s="74" t="s">
        <v>652</v>
      </c>
      <c r="F6" s="74" t="s">
        <v>677</v>
      </c>
      <c r="G6" s="74" t="s">
        <v>678</v>
      </c>
      <c r="H6" s="74" t="s">
        <v>716</v>
      </c>
      <c r="I6" s="74">
        <v>96.67</v>
      </c>
      <c r="J6" s="74">
        <v>10</v>
      </c>
      <c r="K6" s="74">
        <v>17.7</v>
      </c>
      <c r="L6" s="74">
        <v>10</v>
      </c>
      <c r="M6" s="74">
        <v>10</v>
      </c>
      <c r="N6" s="74">
        <v>0</v>
      </c>
      <c r="O6" s="74">
        <v>0</v>
      </c>
      <c r="P6" s="74">
        <v>5</v>
      </c>
      <c r="Q6" s="74">
        <v>0</v>
      </c>
      <c r="R6" s="74">
        <v>0</v>
      </c>
      <c r="S6" s="74">
        <v>0</v>
      </c>
      <c r="T6" s="74">
        <v>10</v>
      </c>
      <c r="U6" s="74">
        <v>21</v>
      </c>
      <c r="V6" s="74">
        <v>10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 t="s">
        <v>757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/>
      <c r="AJ6" s="72">
        <f>J6+L6+M6+O6+P6+Q6+S6+V6+X6+Z6+AB6+AD6+AF6+AG6+AH6+AI6</f>
        <v>45</v>
      </c>
    </row>
    <row r="7" spans="1:36" s="107" customFormat="1" ht="185.1" customHeight="1" x14ac:dyDescent="0.3">
      <c r="A7" s="126">
        <f t="shared" ref="A7:A14" si="1">A6+1</f>
        <v>3</v>
      </c>
      <c r="B7" s="126" t="s">
        <v>647</v>
      </c>
      <c r="C7" s="126" t="s">
        <v>22</v>
      </c>
      <c r="D7" s="126" t="s">
        <v>768</v>
      </c>
      <c r="E7" s="126" t="s">
        <v>650</v>
      </c>
      <c r="F7" s="126" t="s">
        <v>675</v>
      </c>
      <c r="G7" s="126" t="s">
        <v>783</v>
      </c>
      <c r="H7" s="126" t="s">
        <v>726</v>
      </c>
      <c r="I7" s="126">
        <v>95.81</v>
      </c>
      <c r="J7" s="126">
        <v>10</v>
      </c>
      <c r="K7" s="126">
        <v>4.5999999999999996</v>
      </c>
      <c r="L7" s="126">
        <v>0</v>
      </c>
      <c r="M7" s="126">
        <v>10</v>
      </c>
      <c r="N7" s="126">
        <v>0</v>
      </c>
      <c r="O7" s="126">
        <v>0</v>
      </c>
      <c r="P7" s="126">
        <v>5</v>
      </c>
      <c r="Q7" s="126">
        <v>5</v>
      </c>
      <c r="R7" s="126">
        <v>0</v>
      </c>
      <c r="S7" s="126">
        <v>0</v>
      </c>
      <c r="T7" s="126">
        <v>25</v>
      </c>
      <c r="U7" s="126">
        <v>79</v>
      </c>
      <c r="V7" s="126">
        <v>10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 t="s">
        <v>757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/>
      <c r="AJ7" s="128">
        <f t="shared" si="0"/>
        <v>40</v>
      </c>
    </row>
    <row r="8" spans="1:36" s="107" customFormat="1" ht="185.1" customHeight="1" x14ac:dyDescent="0.3">
      <c r="A8" s="126">
        <f t="shared" si="1"/>
        <v>4</v>
      </c>
      <c r="B8" s="126" t="s">
        <v>653</v>
      </c>
      <c r="C8" s="126" t="s">
        <v>64</v>
      </c>
      <c r="D8" s="126" t="s">
        <v>767</v>
      </c>
      <c r="E8" s="126" t="s">
        <v>654</v>
      </c>
      <c r="F8" s="126" t="s">
        <v>679</v>
      </c>
      <c r="G8" s="126" t="s">
        <v>680</v>
      </c>
      <c r="H8" s="126" t="s">
        <v>728</v>
      </c>
      <c r="I8" s="126">
        <v>92.24</v>
      </c>
      <c r="J8" s="126">
        <v>5</v>
      </c>
      <c r="K8" s="126">
        <v>8.6</v>
      </c>
      <c r="L8" s="126">
        <v>0</v>
      </c>
      <c r="M8" s="126">
        <v>10</v>
      </c>
      <c r="N8" s="126">
        <v>0</v>
      </c>
      <c r="O8" s="126">
        <v>0</v>
      </c>
      <c r="P8" s="126">
        <v>5</v>
      </c>
      <c r="Q8" s="126">
        <v>5</v>
      </c>
      <c r="R8" s="126">
        <v>0</v>
      </c>
      <c r="S8" s="126">
        <v>0</v>
      </c>
      <c r="T8" s="126">
        <v>20</v>
      </c>
      <c r="U8" s="126">
        <v>41</v>
      </c>
      <c r="V8" s="126">
        <v>10</v>
      </c>
      <c r="W8" s="126">
        <v>0</v>
      </c>
      <c r="X8" s="126">
        <v>0</v>
      </c>
      <c r="Y8" s="126">
        <v>0</v>
      </c>
      <c r="Z8" s="126">
        <v>0</v>
      </c>
      <c r="AA8" s="126">
        <v>0</v>
      </c>
      <c r="AB8" s="126">
        <v>0</v>
      </c>
      <c r="AC8" s="126" t="s">
        <v>757</v>
      </c>
      <c r="AD8" s="126">
        <v>0</v>
      </c>
      <c r="AE8" s="126">
        <v>0</v>
      </c>
      <c r="AF8" s="126">
        <v>0</v>
      </c>
      <c r="AG8" s="126">
        <v>0</v>
      </c>
      <c r="AH8" s="126">
        <v>0</v>
      </c>
      <c r="AI8" s="126"/>
      <c r="AJ8" s="128">
        <f t="shared" si="0"/>
        <v>35</v>
      </c>
    </row>
    <row r="9" spans="1:36" s="107" customFormat="1" ht="185.1" customHeight="1" x14ac:dyDescent="0.3">
      <c r="A9" s="126">
        <f t="shared" si="1"/>
        <v>5</v>
      </c>
      <c r="B9" s="126" t="s">
        <v>657</v>
      </c>
      <c r="C9" s="126" t="s">
        <v>320</v>
      </c>
      <c r="D9" s="126" t="s">
        <v>772</v>
      </c>
      <c r="E9" s="126" t="s">
        <v>658</v>
      </c>
      <c r="F9" s="126" t="s">
        <v>47</v>
      </c>
      <c r="G9" s="126" t="s">
        <v>683</v>
      </c>
      <c r="H9" s="126" t="s">
        <v>729</v>
      </c>
      <c r="I9" s="126">
        <v>100</v>
      </c>
      <c r="J9" s="126">
        <v>10</v>
      </c>
      <c r="K9" s="126">
        <v>126</v>
      </c>
      <c r="L9" s="126">
        <v>10</v>
      </c>
      <c r="M9" s="126">
        <v>0</v>
      </c>
      <c r="N9" s="126">
        <v>0</v>
      </c>
      <c r="O9" s="126">
        <v>0</v>
      </c>
      <c r="P9" s="126">
        <v>5</v>
      </c>
      <c r="Q9" s="126">
        <v>0</v>
      </c>
      <c r="R9" s="126">
        <v>0</v>
      </c>
      <c r="S9" s="126">
        <v>0</v>
      </c>
      <c r="T9" s="126">
        <v>1</v>
      </c>
      <c r="U9" s="126">
        <v>82</v>
      </c>
      <c r="V9" s="126">
        <v>10</v>
      </c>
      <c r="W9" s="126">
        <v>0</v>
      </c>
      <c r="X9" s="126">
        <v>0</v>
      </c>
      <c r="Y9" s="126">
        <v>0</v>
      </c>
      <c r="Z9" s="126">
        <v>0</v>
      </c>
      <c r="AA9" s="126">
        <v>0</v>
      </c>
      <c r="AB9" s="126">
        <v>0</v>
      </c>
      <c r="AC9" s="126">
        <v>56.8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6"/>
      <c r="AJ9" s="128">
        <f t="shared" si="0"/>
        <v>35</v>
      </c>
    </row>
    <row r="10" spans="1:36" s="107" customFormat="1" ht="185.1" customHeight="1" x14ac:dyDescent="0.3">
      <c r="A10" s="126">
        <f t="shared" si="1"/>
        <v>6</v>
      </c>
      <c r="B10" s="126" t="s">
        <v>502</v>
      </c>
      <c r="C10" s="126" t="s">
        <v>86</v>
      </c>
      <c r="D10" s="126" t="s">
        <v>766</v>
      </c>
      <c r="E10" s="126" t="s">
        <v>656</v>
      </c>
      <c r="F10" s="126" t="s">
        <v>24</v>
      </c>
      <c r="G10" s="126" t="s">
        <v>682</v>
      </c>
      <c r="H10" s="126" t="s">
        <v>664</v>
      </c>
      <c r="I10" s="126">
        <v>83.33</v>
      </c>
      <c r="J10" s="126">
        <v>0</v>
      </c>
      <c r="K10" s="126">
        <v>3.3</v>
      </c>
      <c r="L10" s="126">
        <v>0</v>
      </c>
      <c r="M10" s="126">
        <v>10</v>
      </c>
      <c r="N10" s="126">
        <v>93.02</v>
      </c>
      <c r="O10" s="126">
        <v>10</v>
      </c>
      <c r="P10" s="126">
        <v>5</v>
      </c>
      <c r="Q10" s="126">
        <v>5</v>
      </c>
      <c r="R10" s="126">
        <v>0</v>
      </c>
      <c r="S10" s="126">
        <v>0</v>
      </c>
      <c r="T10" s="126">
        <v>30</v>
      </c>
      <c r="U10" s="126">
        <v>4</v>
      </c>
      <c r="V10" s="126">
        <v>0</v>
      </c>
      <c r="W10" s="126">
        <v>69</v>
      </c>
      <c r="X10" s="126">
        <v>5</v>
      </c>
      <c r="Y10" s="126">
        <v>0</v>
      </c>
      <c r="Z10" s="126">
        <v>0</v>
      </c>
      <c r="AA10" s="126">
        <v>0</v>
      </c>
      <c r="AB10" s="126">
        <v>0</v>
      </c>
      <c r="AC10" s="126">
        <v>60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/>
      <c r="AJ10" s="128">
        <f t="shared" si="0"/>
        <v>35</v>
      </c>
    </row>
    <row r="11" spans="1:36" s="107" customFormat="1" ht="185.1" customHeight="1" x14ac:dyDescent="0.3">
      <c r="A11" s="74">
        <f t="shared" si="1"/>
        <v>7</v>
      </c>
      <c r="B11" s="134" t="s">
        <v>659</v>
      </c>
      <c r="C11" s="74" t="s">
        <v>660</v>
      </c>
      <c r="D11" s="109" t="s">
        <v>771</v>
      </c>
      <c r="E11" s="74" t="s">
        <v>661</v>
      </c>
      <c r="F11" s="74" t="s">
        <v>662</v>
      </c>
      <c r="G11" s="74" t="s">
        <v>684</v>
      </c>
      <c r="H11" s="74" t="s">
        <v>665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5</v>
      </c>
      <c r="Q11" s="134">
        <v>0</v>
      </c>
      <c r="R11" s="134">
        <v>0</v>
      </c>
      <c r="S11" s="134">
        <v>0</v>
      </c>
      <c r="T11" s="134">
        <v>0</v>
      </c>
      <c r="U11" s="134">
        <v>44</v>
      </c>
      <c r="V11" s="74">
        <v>10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 t="s">
        <v>757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20</v>
      </c>
      <c r="AJ11" s="72">
        <f t="shared" ref="AJ11" si="2">J11+L11+M11+O11+P11+Q11+S11+V11+X11+Z11+AB11+AD11+AF11+AG11+AH11+AI11</f>
        <v>35</v>
      </c>
    </row>
    <row r="12" spans="1:36" s="107" customFormat="1" ht="185.1" customHeight="1" x14ac:dyDescent="0.3">
      <c r="A12" s="74">
        <f t="shared" si="1"/>
        <v>8</v>
      </c>
      <c r="B12" s="134" t="s">
        <v>647</v>
      </c>
      <c r="C12" s="74" t="s">
        <v>22</v>
      </c>
      <c r="D12" s="109" t="s">
        <v>765</v>
      </c>
      <c r="E12" s="74" t="s">
        <v>648</v>
      </c>
      <c r="F12" s="74" t="s">
        <v>676</v>
      </c>
      <c r="G12" s="74" t="s">
        <v>737</v>
      </c>
      <c r="H12" s="74" t="s">
        <v>725</v>
      </c>
      <c r="I12" s="134">
        <v>91.54</v>
      </c>
      <c r="J12" s="134">
        <v>5</v>
      </c>
      <c r="K12" s="134">
        <v>8.9</v>
      </c>
      <c r="L12" s="134">
        <v>0</v>
      </c>
      <c r="M12" s="134">
        <v>10</v>
      </c>
      <c r="N12" s="134">
        <v>0</v>
      </c>
      <c r="O12" s="134">
        <v>0</v>
      </c>
      <c r="P12" s="134">
        <v>5</v>
      </c>
      <c r="Q12" s="74">
        <v>0</v>
      </c>
      <c r="R12" s="134">
        <v>0</v>
      </c>
      <c r="S12" s="134">
        <v>0</v>
      </c>
      <c r="T12" s="134">
        <v>10</v>
      </c>
      <c r="U12" s="134">
        <v>45</v>
      </c>
      <c r="V12" s="74">
        <v>10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 t="s">
        <v>757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/>
      <c r="AJ12" s="72">
        <f t="shared" ref="AJ12" si="3">J12+L12+M12+O12+P12+Q12+S12+V12+X12+Z12+AB12+AD12+AF12+AG12+AH12+AI12</f>
        <v>30</v>
      </c>
    </row>
    <row r="13" spans="1:36" s="107" customFormat="1" ht="185.1" customHeight="1" x14ac:dyDescent="0.3">
      <c r="A13" s="103">
        <f t="shared" si="1"/>
        <v>9</v>
      </c>
      <c r="B13" s="104" t="s">
        <v>647</v>
      </c>
      <c r="C13" s="103" t="s">
        <v>22</v>
      </c>
      <c r="D13" s="103" t="s">
        <v>769</v>
      </c>
      <c r="E13" s="103" t="s">
        <v>651</v>
      </c>
      <c r="F13" s="103" t="s">
        <v>44</v>
      </c>
      <c r="G13" s="103" t="s">
        <v>707</v>
      </c>
      <c r="H13" s="103" t="s">
        <v>727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5</v>
      </c>
      <c r="Q13" s="103">
        <v>5</v>
      </c>
      <c r="R13" s="104">
        <v>0</v>
      </c>
      <c r="S13" s="104">
        <v>0</v>
      </c>
      <c r="T13" s="104">
        <v>0</v>
      </c>
      <c r="U13" s="104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757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/>
      <c r="AJ13" s="106">
        <f t="shared" si="0"/>
        <v>10</v>
      </c>
    </row>
    <row r="14" spans="1:36" s="107" customFormat="1" ht="185.1" customHeight="1" x14ac:dyDescent="0.3">
      <c r="A14" s="103">
        <f t="shared" si="1"/>
        <v>10</v>
      </c>
      <c r="B14" s="104" t="s">
        <v>691</v>
      </c>
      <c r="C14" s="103" t="s">
        <v>692</v>
      </c>
      <c r="D14" s="109" t="s">
        <v>782</v>
      </c>
      <c r="E14" s="103" t="s">
        <v>724</v>
      </c>
      <c r="F14" s="108" t="s">
        <v>708</v>
      </c>
      <c r="G14" s="108" t="s">
        <v>693</v>
      </c>
      <c r="H14" s="108" t="s">
        <v>709</v>
      </c>
      <c r="I14" s="105">
        <v>0</v>
      </c>
      <c r="J14" s="104">
        <v>0</v>
      </c>
      <c r="K14" s="105">
        <v>0</v>
      </c>
      <c r="L14" s="104">
        <v>0</v>
      </c>
      <c r="M14" s="104">
        <v>0</v>
      </c>
      <c r="N14" s="105">
        <v>0</v>
      </c>
      <c r="O14" s="104">
        <v>0</v>
      </c>
      <c r="P14" s="104">
        <v>5</v>
      </c>
      <c r="Q14" s="103">
        <v>0</v>
      </c>
      <c r="R14" s="104">
        <v>0</v>
      </c>
      <c r="S14" s="104">
        <v>0</v>
      </c>
      <c r="T14" s="105">
        <v>0</v>
      </c>
      <c r="U14" s="104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 t="s">
        <v>757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/>
      <c r="AJ14" s="106">
        <f>J14+L14+M14+O14+P14+Q14+S14+V14+X14+Z14+AB14+AD14+AF14+AG14+AH14+AI14</f>
        <v>5</v>
      </c>
    </row>
    <row r="47" spans="1:1" x14ac:dyDescent="0.3">
      <c r="A47" s="76"/>
    </row>
    <row r="48" spans="1:1" x14ac:dyDescent="0.3">
      <c r="A48" s="76"/>
    </row>
    <row r="49" spans="1:36" x14ac:dyDescent="0.3">
      <c r="A49" s="76"/>
      <c r="B49" s="76"/>
      <c r="C49" s="81"/>
      <c r="D49" s="81"/>
      <c r="E49" s="81"/>
      <c r="F49" s="81"/>
      <c r="G49" s="81"/>
      <c r="H49" s="81"/>
      <c r="I49" s="76"/>
      <c r="J49" s="67"/>
      <c r="K49" s="76"/>
      <c r="L49" s="67"/>
      <c r="M49" s="67"/>
      <c r="N49" s="76"/>
      <c r="O49" s="67"/>
      <c r="P49" s="67"/>
      <c r="Q49" s="67"/>
      <c r="R49" s="67"/>
      <c r="S49" s="67"/>
      <c r="T49" s="76"/>
      <c r="U49" s="76"/>
      <c r="V49" s="67"/>
      <c r="W49" s="76"/>
      <c r="X49" s="67"/>
      <c r="Y49" s="76"/>
      <c r="Z49" s="67"/>
      <c r="AA49" s="82"/>
      <c r="AB49" s="67"/>
      <c r="AC49" s="67"/>
      <c r="AD49" s="67"/>
      <c r="AE49" s="76"/>
      <c r="AF49" s="83"/>
      <c r="AG49" s="83"/>
      <c r="AH49" s="83"/>
      <c r="AI49" s="83"/>
      <c r="AJ49" s="83"/>
    </row>
    <row r="50" spans="1:36" x14ac:dyDescent="0.3">
      <c r="A50" s="76"/>
      <c r="B50" s="76"/>
      <c r="C50" s="81"/>
      <c r="D50" s="81"/>
      <c r="E50" s="81"/>
      <c r="F50" s="81"/>
      <c r="G50" s="81"/>
      <c r="H50" s="81"/>
      <c r="I50" s="76"/>
      <c r="J50" s="67"/>
      <c r="K50" s="76"/>
      <c r="L50" s="67"/>
      <c r="M50" s="67"/>
      <c r="N50" s="76"/>
      <c r="O50" s="67"/>
      <c r="P50" s="67"/>
      <c r="Q50" s="67"/>
      <c r="R50" s="67"/>
      <c r="S50" s="67"/>
      <c r="T50" s="76"/>
      <c r="U50" s="76"/>
      <c r="V50" s="67"/>
      <c r="W50" s="76"/>
      <c r="X50" s="67"/>
      <c r="Y50" s="76"/>
      <c r="Z50" s="67"/>
      <c r="AA50" s="82"/>
      <c r="AB50" s="67"/>
      <c r="AC50" s="67"/>
      <c r="AD50" s="67"/>
      <c r="AE50" s="76"/>
      <c r="AF50" s="83"/>
      <c r="AG50" s="83"/>
      <c r="AH50" s="83"/>
      <c r="AI50" s="83"/>
      <c r="AJ50" s="83"/>
    </row>
    <row r="51" spans="1:36" x14ac:dyDescent="0.3">
      <c r="A51" s="76"/>
    </row>
    <row r="52" spans="1:36" x14ac:dyDescent="0.3">
      <c r="A52" s="81"/>
    </row>
    <row r="53" spans="1:36" x14ac:dyDescent="0.3">
      <c r="A53" s="76"/>
      <c r="B53" s="76"/>
      <c r="C53" s="81"/>
      <c r="D53" s="81"/>
      <c r="E53" s="81"/>
      <c r="F53" s="81"/>
      <c r="G53" s="81"/>
      <c r="H53" s="81"/>
      <c r="I53" s="76"/>
      <c r="J53" s="67"/>
      <c r="K53" s="84"/>
      <c r="L53" s="67"/>
      <c r="M53" s="67"/>
      <c r="N53" s="76"/>
      <c r="O53" s="67"/>
      <c r="P53" s="67"/>
      <c r="Q53" s="67"/>
      <c r="R53" s="67"/>
      <c r="S53" s="67"/>
      <c r="T53" s="76"/>
      <c r="U53" s="76"/>
      <c r="V53" s="67"/>
      <c r="W53" s="76"/>
      <c r="X53" s="67"/>
      <c r="Y53" s="76"/>
      <c r="Z53" s="67"/>
      <c r="AA53" s="82"/>
      <c r="AB53" s="67"/>
      <c r="AC53" s="67"/>
      <c r="AD53" s="67"/>
      <c r="AE53" s="76"/>
      <c r="AF53" s="83"/>
      <c r="AG53" s="83"/>
      <c r="AH53" s="83"/>
      <c r="AI53" s="83"/>
      <c r="AJ53" s="83"/>
    </row>
    <row r="54" spans="1:36" x14ac:dyDescent="0.3">
      <c r="A54" s="76"/>
      <c r="B54" s="76"/>
      <c r="C54" s="81"/>
      <c r="D54" s="81"/>
      <c r="E54" s="81"/>
      <c r="F54" s="81"/>
      <c r="G54" s="81"/>
      <c r="H54" s="81"/>
      <c r="I54" s="76"/>
      <c r="J54" s="67"/>
      <c r="K54" s="76"/>
      <c r="L54" s="67"/>
      <c r="M54" s="67"/>
      <c r="N54" s="76"/>
      <c r="O54" s="67"/>
      <c r="P54" s="67"/>
      <c r="Q54" s="67"/>
      <c r="R54" s="67"/>
      <c r="S54" s="67"/>
      <c r="T54" s="76"/>
      <c r="U54" s="76"/>
      <c r="V54" s="67"/>
      <c r="W54" s="76"/>
      <c r="X54" s="67"/>
      <c r="Y54" s="76"/>
      <c r="Z54" s="67"/>
      <c r="AA54" s="82"/>
      <c r="AB54" s="67"/>
      <c r="AC54" s="67"/>
      <c r="AD54" s="67"/>
      <c r="AE54" s="76"/>
      <c r="AF54" s="83"/>
      <c r="AG54" s="83"/>
      <c r="AH54" s="83"/>
      <c r="AI54" s="83"/>
      <c r="AJ54" s="83"/>
    </row>
    <row r="55" spans="1:36" x14ac:dyDescent="0.3">
      <c r="A55" s="76"/>
      <c r="B55" s="76"/>
      <c r="C55" s="81"/>
      <c r="D55" s="81"/>
      <c r="E55" s="81"/>
      <c r="F55" s="81"/>
      <c r="G55" s="81"/>
      <c r="H55" s="81"/>
      <c r="I55" s="76"/>
      <c r="J55" s="67"/>
      <c r="K55" s="76"/>
      <c r="L55" s="67"/>
      <c r="M55" s="67"/>
      <c r="N55" s="76"/>
      <c r="O55" s="67"/>
      <c r="P55" s="67"/>
      <c r="Q55" s="67"/>
      <c r="R55" s="67"/>
      <c r="S55" s="67"/>
      <c r="T55" s="76"/>
      <c r="U55" s="76"/>
      <c r="V55" s="67"/>
      <c r="W55" s="76"/>
      <c r="X55" s="67"/>
      <c r="Y55" s="76"/>
      <c r="Z55" s="67"/>
      <c r="AA55" s="82"/>
      <c r="AB55" s="67"/>
      <c r="AC55" s="67"/>
      <c r="AD55" s="67"/>
      <c r="AE55" s="76"/>
      <c r="AF55" s="83"/>
      <c r="AG55" s="83"/>
      <c r="AH55" s="83"/>
      <c r="AI55" s="83"/>
      <c r="AJ55" s="83"/>
    </row>
    <row r="56" spans="1:36" x14ac:dyDescent="0.3">
      <c r="A56" s="76"/>
      <c r="B56" s="76"/>
      <c r="C56" s="81"/>
      <c r="D56" s="81"/>
      <c r="E56" s="81"/>
      <c r="F56" s="81"/>
      <c r="G56" s="81"/>
      <c r="H56" s="81"/>
      <c r="I56" s="76"/>
      <c r="J56" s="67"/>
      <c r="K56" s="76"/>
      <c r="L56" s="67"/>
      <c r="M56" s="67"/>
      <c r="N56" s="76"/>
      <c r="O56" s="67"/>
      <c r="P56" s="67"/>
      <c r="Q56" s="67"/>
      <c r="R56" s="67"/>
      <c r="S56" s="67"/>
      <c r="T56" s="76"/>
      <c r="U56" s="76"/>
      <c r="V56" s="67"/>
      <c r="W56" s="76"/>
      <c r="X56" s="67"/>
      <c r="Y56" s="76"/>
      <c r="Z56" s="67"/>
      <c r="AA56" s="82"/>
      <c r="AB56" s="67"/>
      <c r="AC56" s="67"/>
      <c r="AD56" s="67"/>
      <c r="AE56" s="76"/>
      <c r="AF56" s="83"/>
      <c r="AG56" s="83"/>
      <c r="AH56" s="83"/>
      <c r="AI56" s="83"/>
      <c r="AJ56" s="83"/>
    </row>
    <row r="57" spans="1:36" x14ac:dyDescent="0.3">
      <c r="A57" s="76"/>
      <c r="B57" s="76"/>
      <c r="C57" s="81"/>
      <c r="D57" s="81"/>
      <c r="E57" s="81"/>
      <c r="F57" s="81"/>
      <c r="G57" s="81"/>
      <c r="H57" s="81"/>
      <c r="I57" s="76"/>
      <c r="J57" s="67"/>
      <c r="K57" s="84"/>
      <c r="L57" s="67"/>
      <c r="M57" s="67"/>
      <c r="N57" s="76"/>
      <c r="O57" s="67"/>
      <c r="P57" s="67"/>
      <c r="Q57" s="67"/>
      <c r="R57" s="67"/>
      <c r="S57" s="67"/>
      <c r="T57" s="76"/>
      <c r="U57" s="76"/>
      <c r="V57" s="67"/>
      <c r="W57" s="81"/>
      <c r="X57" s="83"/>
      <c r="Y57" s="76"/>
      <c r="Z57" s="67"/>
      <c r="AA57" s="82"/>
      <c r="AB57" s="67"/>
      <c r="AC57" s="67"/>
      <c r="AD57" s="67"/>
      <c r="AE57" s="76"/>
      <c r="AF57" s="83"/>
      <c r="AG57" s="83"/>
      <c r="AH57" s="83"/>
      <c r="AI57" s="83"/>
      <c r="AJ57" s="83"/>
    </row>
    <row r="58" spans="1:36" x14ac:dyDescent="0.3">
      <c r="A58" s="76"/>
      <c r="B58" s="76"/>
      <c r="C58" s="81"/>
      <c r="D58" s="81"/>
      <c r="E58" s="81"/>
      <c r="F58" s="81"/>
      <c r="G58" s="81"/>
      <c r="H58" s="81"/>
      <c r="I58" s="76"/>
      <c r="J58" s="67"/>
      <c r="K58" s="84"/>
      <c r="L58" s="67"/>
      <c r="M58" s="67"/>
      <c r="N58" s="76"/>
      <c r="O58" s="67"/>
      <c r="P58" s="67"/>
      <c r="Q58" s="67"/>
      <c r="R58" s="67"/>
      <c r="S58" s="67"/>
      <c r="T58" s="76"/>
      <c r="U58" s="76"/>
      <c r="V58" s="67"/>
      <c r="W58" s="76"/>
      <c r="X58" s="67"/>
      <c r="Y58" s="76"/>
      <c r="Z58" s="67"/>
      <c r="AA58" s="82"/>
      <c r="AB58" s="67"/>
      <c r="AC58" s="67"/>
      <c r="AD58" s="67"/>
      <c r="AE58" s="76"/>
      <c r="AF58" s="83"/>
      <c r="AG58" s="83"/>
      <c r="AH58" s="83"/>
      <c r="AI58" s="83"/>
      <c r="AJ58" s="83"/>
    </row>
    <row r="59" spans="1:36" x14ac:dyDescent="0.3">
      <c r="A59" s="81"/>
      <c r="B59" s="76"/>
      <c r="C59" s="81"/>
      <c r="D59" s="81"/>
      <c r="E59" s="81"/>
      <c r="F59" s="81"/>
      <c r="G59" s="81"/>
      <c r="H59" s="81"/>
      <c r="I59" s="76"/>
      <c r="J59" s="67"/>
      <c r="K59" s="76"/>
      <c r="L59" s="67"/>
      <c r="M59" s="67"/>
      <c r="N59" s="76"/>
      <c r="O59" s="67"/>
      <c r="P59" s="67"/>
      <c r="Q59" s="67"/>
      <c r="R59" s="67"/>
      <c r="S59" s="67"/>
      <c r="T59" s="76"/>
      <c r="U59" s="76"/>
      <c r="V59" s="67"/>
      <c r="W59" s="76"/>
      <c r="X59" s="67"/>
      <c r="Y59" s="76"/>
      <c r="Z59" s="67"/>
      <c r="AA59" s="82"/>
      <c r="AB59" s="67"/>
      <c r="AC59" s="67"/>
      <c r="AD59" s="67"/>
      <c r="AE59" s="76"/>
      <c r="AF59" s="83"/>
      <c r="AG59" s="83"/>
      <c r="AH59" s="83"/>
      <c r="AI59" s="83"/>
      <c r="AJ59" s="83"/>
    </row>
    <row r="60" spans="1:36" x14ac:dyDescent="0.3">
      <c r="A60" s="81"/>
      <c r="B60" s="76"/>
      <c r="C60" s="81"/>
      <c r="D60" s="81"/>
      <c r="E60" s="81"/>
      <c r="F60" s="81"/>
      <c r="G60" s="81"/>
      <c r="H60" s="81"/>
      <c r="I60" s="76"/>
      <c r="J60" s="67"/>
      <c r="K60" s="84"/>
      <c r="L60" s="67"/>
      <c r="M60" s="67"/>
      <c r="N60" s="76"/>
      <c r="O60" s="67"/>
      <c r="P60" s="67"/>
      <c r="Q60" s="67"/>
      <c r="R60" s="67"/>
      <c r="S60" s="67"/>
      <c r="T60" s="76"/>
      <c r="U60" s="76"/>
      <c r="V60" s="67"/>
      <c r="W60" s="76"/>
      <c r="X60" s="67"/>
      <c r="Y60" s="76"/>
      <c r="Z60" s="67"/>
      <c r="AA60" s="82"/>
      <c r="AB60" s="67"/>
      <c r="AC60" s="67"/>
      <c r="AD60" s="67"/>
      <c r="AE60" s="76"/>
      <c r="AF60" s="67"/>
      <c r="AG60" s="67"/>
      <c r="AH60" s="67"/>
      <c r="AI60" s="67"/>
      <c r="AJ60" s="83"/>
    </row>
    <row r="61" spans="1:36" x14ac:dyDescent="0.3">
      <c r="A61" s="75"/>
      <c r="B61" s="75"/>
      <c r="C61" s="75"/>
      <c r="D61" s="75"/>
      <c r="E61" s="75"/>
      <c r="F61" s="75"/>
      <c r="G61" s="75"/>
      <c r="H61" s="75"/>
      <c r="I61" s="75"/>
      <c r="K61" s="75"/>
      <c r="N61" s="75"/>
      <c r="T61" s="75"/>
      <c r="U61" s="75"/>
      <c r="W61" s="75"/>
      <c r="AE61" s="75"/>
    </row>
    <row r="62" spans="1:36" x14ac:dyDescent="0.3">
      <c r="A62" s="81"/>
    </row>
    <row r="63" spans="1:36" x14ac:dyDescent="0.3">
      <c r="A63" s="75"/>
      <c r="B63" s="75"/>
      <c r="C63" s="75"/>
      <c r="D63" s="75"/>
      <c r="E63" s="75"/>
      <c r="F63" s="75"/>
      <c r="G63" s="75"/>
      <c r="H63" s="75"/>
      <c r="I63" s="75"/>
      <c r="K63" s="75"/>
      <c r="N63" s="75"/>
      <c r="T63" s="75"/>
      <c r="U63" s="75"/>
      <c r="W63" s="75"/>
      <c r="AE63" s="75"/>
    </row>
    <row r="64" spans="1:36" x14ac:dyDescent="0.3">
      <c r="A64" s="81"/>
      <c r="B64" s="76"/>
      <c r="C64" s="81"/>
      <c r="D64" s="81"/>
      <c r="E64" s="81"/>
      <c r="F64" s="81"/>
      <c r="G64" s="81"/>
      <c r="H64" s="81"/>
      <c r="I64" s="76"/>
      <c r="J64" s="67"/>
      <c r="K64" s="84"/>
      <c r="L64" s="67"/>
      <c r="M64" s="67"/>
      <c r="N64" s="76"/>
      <c r="O64" s="67"/>
      <c r="P64" s="67"/>
      <c r="Q64" s="67"/>
      <c r="R64" s="67"/>
      <c r="S64" s="67"/>
      <c r="T64" s="76"/>
      <c r="U64" s="76"/>
      <c r="V64" s="67"/>
      <c r="W64" s="76"/>
      <c r="X64" s="83"/>
      <c r="Y64" s="76"/>
      <c r="Z64" s="67"/>
      <c r="AA64" s="82"/>
      <c r="AB64" s="67"/>
      <c r="AC64" s="67"/>
      <c r="AD64" s="67"/>
      <c r="AE64" s="76"/>
      <c r="AF64" s="83"/>
      <c r="AG64" s="83"/>
      <c r="AH64" s="83"/>
      <c r="AI64" s="83"/>
      <c r="AJ64" s="83"/>
    </row>
    <row r="65" spans="1:36" x14ac:dyDescent="0.3">
      <c r="A65" s="75"/>
      <c r="B65" s="75"/>
      <c r="C65" s="75"/>
      <c r="D65" s="75"/>
      <c r="E65" s="75"/>
      <c r="F65" s="75"/>
      <c r="G65" s="75"/>
      <c r="H65" s="75"/>
      <c r="I65" s="75"/>
      <c r="K65" s="75"/>
      <c r="N65" s="75"/>
      <c r="T65" s="75"/>
      <c r="U65" s="75"/>
      <c r="W65" s="75"/>
      <c r="AE65" s="75"/>
    </row>
    <row r="67" spans="1:36" x14ac:dyDescent="0.3">
      <c r="A67" s="81"/>
    </row>
    <row r="68" spans="1:36" x14ac:dyDescent="0.3">
      <c r="A68" s="81"/>
    </row>
    <row r="69" spans="1:36" x14ac:dyDescent="0.3">
      <c r="A69" s="81"/>
    </row>
    <row r="70" spans="1:36" x14ac:dyDescent="0.3">
      <c r="A70" s="81"/>
    </row>
    <row r="72" spans="1:36" x14ac:dyDescent="0.3">
      <c r="A72" s="81"/>
    </row>
    <row r="73" spans="1:36" x14ac:dyDescent="0.3">
      <c r="A73" s="81"/>
    </row>
    <row r="74" spans="1:36" x14ac:dyDescent="0.3">
      <c r="A74" s="81"/>
      <c r="B74" s="76"/>
      <c r="C74" s="81"/>
      <c r="D74" s="81"/>
      <c r="E74" s="81"/>
      <c r="F74" s="81"/>
      <c r="G74" s="81"/>
      <c r="H74" s="81"/>
      <c r="I74" s="76"/>
      <c r="J74" s="67"/>
      <c r="K74" s="76"/>
      <c r="L74" s="67"/>
      <c r="M74" s="67"/>
      <c r="N74" s="76"/>
      <c r="O74" s="67"/>
      <c r="P74" s="67"/>
      <c r="Q74" s="67"/>
      <c r="R74" s="67"/>
      <c r="S74" s="67"/>
      <c r="T74" s="76"/>
      <c r="U74" s="76"/>
      <c r="V74" s="67"/>
      <c r="W74" s="76"/>
      <c r="X74" s="83"/>
      <c r="Y74" s="76"/>
      <c r="Z74" s="67"/>
      <c r="AA74" s="82"/>
      <c r="AB74" s="67"/>
      <c r="AC74" s="67"/>
      <c r="AD74" s="67"/>
      <c r="AE74" s="76"/>
      <c r="AF74" s="83"/>
      <c r="AG74" s="83"/>
      <c r="AH74" s="83"/>
      <c r="AI74" s="83"/>
      <c r="AJ74" s="83"/>
    </row>
    <row r="75" spans="1:36" x14ac:dyDescent="0.3">
      <c r="A75" s="81"/>
      <c r="B75" s="81"/>
      <c r="C75" s="81"/>
      <c r="D75" s="81"/>
      <c r="E75" s="81"/>
      <c r="F75" s="81"/>
      <c r="G75" s="81"/>
      <c r="H75" s="81"/>
      <c r="I75" s="76"/>
      <c r="J75" s="67"/>
      <c r="K75" s="76"/>
      <c r="L75" s="67"/>
      <c r="M75" s="67"/>
      <c r="N75" s="81"/>
      <c r="O75" s="67"/>
      <c r="P75" s="67"/>
      <c r="Q75" s="67"/>
      <c r="R75" s="67"/>
      <c r="S75" s="67"/>
      <c r="T75" s="76"/>
      <c r="U75" s="76"/>
      <c r="V75" s="67"/>
      <c r="W75" s="81"/>
      <c r="X75" s="83"/>
      <c r="Y75" s="76"/>
      <c r="Z75" s="67"/>
      <c r="AA75" s="82"/>
      <c r="AB75" s="67"/>
      <c r="AC75" s="67"/>
      <c r="AD75" s="67"/>
      <c r="AE75" s="81"/>
      <c r="AF75" s="83"/>
      <c r="AG75" s="83"/>
      <c r="AH75" s="83"/>
      <c r="AI75" s="83"/>
      <c r="AJ75" s="83"/>
    </row>
    <row r="76" spans="1:36" x14ac:dyDescent="0.3">
      <c r="A76" s="81"/>
    </row>
    <row r="77" spans="1:36" x14ac:dyDescent="0.3">
      <c r="A77" s="81"/>
    </row>
    <row r="78" spans="1:36" ht="20.45" customHeight="1" x14ac:dyDescent="0.3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</row>
    <row r="79" spans="1:36" x14ac:dyDescent="0.3">
      <c r="A79" s="81"/>
      <c r="B79" s="81"/>
      <c r="C79" s="81"/>
      <c r="D79" s="81"/>
      <c r="E79" s="81"/>
      <c r="F79" s="81"/>
      <c r="G79" s="81"/>
      <c r="H79" s="81"/>
      <c r="J79" s="67"/>
      <c r="L79" s="67"/>
      <c r="M79" s="67"/>
      <c r="O79" s="67"/>
      <c r="P79" s="67"/>
      <c r="Q79" s="67"/>
      <c r="R79" s="67"/>
      <c r="S79" s="67"/>
      <c r="U79" s="76"/>
      <c r="V79" s="67"/>
      <c r="X79" s="83"/>
      <c r="Y79" s="76"/>
      <c r="Z79" s="67"/>
      <c r="AA79" s="82"/>
      <c r="AB79" s="67"/>
      <c r="AC79" s="67"/>
      <c r="AD79" s="67"/>
      <c r="AE79" s="76"/>
      <c r="AF79" s="83"/>
      <c r="AG79" s="83"/>
      <c r="AH79" s="83"/>
      <c r="AI79" s="83"/>
      <c r="AJ79" s="83"/>
    </row>
    <row r="80" spans="1:36" x14ac:dyDescent="0.3">
      <c r="A80" s="77"/>
      <c r="B80" s="77"/>
    </row>
    <row r="93" spans="25:25" x14ac:dyDescent="0.3">
      <c r="Y93" s="66" t="s">
        <v>644</v>
      </c>
    </row>
  </sheetData>
  <sortState ref="A4:AJ14">
    <sortCondition descending="1" ref="AJ4"/>
  </sortState>
  <mergeCells count="25">
    <mergeCell ref="K78:U78"/>
    <mergeCell ref="A1:AJ1"/>
    <mergeCell ref="A2:A4"/>
    <mergeCell ref="C2:C4"/>
    <mergeCell ref="D2:D4"/>
    <mergeCell ref="W3:X3"/>
    <mergeCell ref="T2:X2"/>
    <mergeCell ref="T3:V3"/>
    <mergeCell ref="Y2:AF2"/>
    <mergeCell ref="AJ2:AJ3"/>
    <mergeCell ref="E2:E4"/>
    <mergeCell ref="F2:F4"/>
    <mergeCell ref="H2:H4"/>
    <mergeCell ref="AE3:AF3"/>
    <mergeCell ref="K3:L3"/>
    <mergeCell ref="B2:B4"/>
    <mergeCell ref="AC3:AD3"/>
    <mergeCell ref="AG2:AI2"/>
    <mergeCell ref="G2:G4"/>
    <mergeCell ref="N3:O3"/>
    <mergeCell ref="I3:J3"/>
    <mergeCell ref="I2:S2"/>
    <mergeCell ref="R3:S3"/>
    <mergeCell ref="Y3:Z3"/>
    <mergeCell ref="AA3:AB3"/>
  </mergeCells>
  <pageMargins left="0.23622047244094491" right="0.23622047244094491" top="0.74803149606299213" bottom="0.74803149606299213" header="0.31496062992125984" footer="0.31496062992125984"/>
  <pageSetup paperSize="9" scale="21" fitToHeight="0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abSelected="1" topLeftCell="A4" zoomScale="51" zoomScaleNormal="51" zoomScaleSheetLayoutView="44" workbookViewId="0">
      <selection activeCell="F13" sqref="F13"/>
    </sheetView>
  </sheetViews>
  <sheetFormatPr defaultColWidth="9.140625" defaultRowHeight="18.75" x14ac:dyDescent="0.3"/>
  <cols>
    <col min="1" max="1" width="16.42578125" style="81" customWidth="1"/>
    <col min="2" max="2" width="13.5703125" style="81" bestFit="1" customWidth="1"/>
    <col min="3" max="3" width="38.7109375" style="81" bestFit="1" customWidth="1"/>
    <col min="4" max="4" width="55.28515625" style="81" customWidth="1"/>
    <col min="5" max="5" width="45.28515625" style="92" customWidth="1"/>
    <col min="6" max="6" width="56.85546875" style="93" customWidth="1"/>
    <col min="7" max="7" width="55.7109375" style="93" customWidth="1"/>
    <col min="8" max="8" width="18.28515625" style="92" customWidth="1"/>
    <col min="9" max="9" width="13.7109375" style="94" customWidth="1"/>
    <col min="10" max="10" width="18.28515625" style="92" customWidth="1"/>
    <col min="11" max="11" width="13.7109375" style="94" customWidth="1"/>
    <col min="12" max="12" width="28.42578125" style="89" customWidth="1"/>
    <col min="13" max="13" width="15.7109375" style="93" customWidth="1"/>
    <col min="14" max="14" width="13.7109375" style="94" customWidth="1"/>
    <col min="15" max="15" width="23.5703125" style="89" customWidth="1"/>
    <col min="16" max="16" width="40.7109375" style="94" customWidth="1"/>
    <col min="17" max="17" width="18.28515625" style="94" customWidth="1"/>
    <col min="18" max="18" width="13.7109375" style="94" customWidth="1"/>
    <col min="19" max="19" width="19.28515625" style="93" customWidth="1"/>
    <col min="20" max="20" width="16.85546875" style="93" customWidth="1"/>
    <col min="21" max="21" width="13.7109375" style="94" customWidth="1"/>
    <col min="22" max="22" width="18.28515625" style="93" customWidth="1"/>
    <col min="23" max="23" width="13.7109375" style="94" customWidth="1"/>
    <col min="24" max="24" width="17.85546875" style="94" customWidth="1"/>
    <col min="25" max="25" width="13.7109375" style="94" customWidth="1"/>
    <col min="26" max="26" width="17.140625" style="94" customWidth="1"/>
    <col min="27" max="27" width="13.7109375" style="94" customWidth="1"/>
    <col min="28" max="28" width="14.42578125" style="94" customWidth="1"/>
    <col min="29" max="29" width="12.140625" style="94" customWidth="1"/>
    <col min="30" max="30" width="13.7109375" style="94" customWidth="1"/>
    <col min="31" max="31" width="9.42578125" style="94" customWidth="1"/>
    <col min="32" max="32" width="22.140625" style="94" customWidth="1"/>
    <col min="33" max="33" width="17.42578125" style="94" customWidth="1"/>
    <col min="34" max="34" width="21.85546875" style="94" customWidth="1"/>
    <col min="35" max="35" width="22.140625" style="95" customWidth="1"/>
    <col min="36" max="16384" width="9.140625" style="93"/>
  </cols>
  <sheetData>
    <row r="1" spans="1:35" s="87" customFormat="1" ht="30" customHeight="1" x14ac:dyDescent="0.3">
      <c r="A1" s="86" t="s">
        <v>640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s="83" customFormat="1" ht="51" customHeight="1" x14ac:dyDescent="0.25">
      <c r="A2" s="139" t="s">
        <v>637</v>
      </c>
      <c r="B2" s="142" t="s">
        <v>2</v>
      </c>
      <c r="C2" s="142" t="s">
        <v>1</v>
      </c>
      <c r="D2" s="142" t="s">
        <v>631</v>
      </c>
      <c r="E2" s="142" t="s">
        <v>642</v>
      </c>
      <c r="F2" s="139" t="s">
        <v>758</v>
      </c>
      <c r="G2" s="139" t="s">
        <v>179</v>
      </c>
      <c r="H2" s="136" t="s">
        <v>632</v>
      </c>
      <c r="I2" s="138"/>
      <c r="J2" s="138"/>
      <c r="K2" s="138"/>
      <c r="L2" s="138"/>
      <c r="M2" s="138"/>
      <c r="N2" s="138"/>
      <c r="O2" s="138"/>
      <c r="P2" s="138"/>
      <c r="Q2" s="146"/>
      <c r="R2" s="145"/>
      <c r="S2" s="139" t="s">
        <v>633</v>
      </c>
      <c r="T2" s="139"/>
      <c r="U2" s="139"/>
      <c r="V2" s="139"/>
      <c r="W2" s="139"/>
      <c r="X2" s="139" t="s">
        <v>639</v>
      </c>
      <c r="Y2" s="139"/>
      <c r="Z2" s="139"/>
      <c r="AA2" s="139"/>
      <c r="AB2" s="139"/>
      <c r="AC2" s="139"/>
      <c r="AD2" s="139"/>
      <c r="AE2" s="139"/>
      <c r="AF2" s="139" t="s">
        <v>701</v>
      </c>
      <c r="AG2" s="139"/>
      <c r="AH2" s="139"/>
      <c r="AI2" s="142" t="s">
        <v>636</v>
      </c>
    </row>
    <row r="3" spans="1:35" s="89" customFormat="1" ht="408.75" customHeight="1" x14ac:dyDescent="0.3">
      <c r="A3" s="139"/>
      <c r="B3" s="143"/>
      <c r="C3" s="143"/>
      <c r="D3" s="144"/>
      <c r="E3" s="144"/>
      <c r="F3" s="139"/>
      <c r="G3" s="139"/>
      <c r="H3" s="139" t="s">
        <v>722</v>
      </c>
      <c r="I3" s="139"/>
      <c r="J3" s="139" t="s">
        <v>717</v>
      </c>
      <c r="K3" s="139"/>
      <c r="L3" s="68" t="s">
        <v>695</v>
      </c>
      <c r="M3" s="139" t="s">
        <v>705</v>
      </c>
      <c r="N3" s="139"/>
      <c r="O3" s="68" t="s">
        <v>696</v>
      </c>
      <c r="P3" s="88" t="s">
        <v>720</v>
      </c>
      <c r="Q3" s="136" t="s">
        <v>697</v>
      </c>
      <c r="R3" s="145"/>
      <c r="S3" s="139" t="s">
        <v>718</v>
      </c>
      <c r="T3" s="139"/>
      <c r="U3" s="139"/>
      <c r="V3" s="139" t="s">
        <v>704</v>
      </c>
      <c r="W3" s="139"/>
      <c r="X3" s="136" t="s">
        <v>698</v>
      </c>
      <c r="Y3" s="137"/>
      <c r="Z3" s="136" t="s">
        <v>699</v>
      </c>
      <c r="AA3" s="137"/>
      <c r="AB3" s="136" t="s">
        <v>700</v>
      </c>
      <c r="AC3" s="137"/>
      <c r="AD3" s="139" t="s">
        <v>741</v>
      </c>
      <c r="AE3" s="139"/>
      <c r="AF3" s="68" t="s">
        <v>702</v>
      </c>
      <c r="AG3" s="68" t="s">
        <v>703</v>
      </c>
      <c r="AH3" s="68" t="s">
        <v>706</v>
      </c>
      <c r="AI3" s="144"/>
    </row>
    <row r="4" spans="1:35" s="89" customFormat="1" ht="32.25" customHeight="1" x14ac:dyDescent="0.3">
      <c r="A4" s="139"/>
      <c r="B4" s="144"/>
      <c r="C4" s="144"/>
      <c r="D4" s="90"/>
      <c r="E4" s="90"/>
      <c r="F4" s="139"/>
      <c r="G4" s="139"/>
      <c r="H4" s="68" t="s">
        <v>634</v>
      </c>
      <c r="I4" s="68" t="s">
        <v>635</v>
      </c>
      <c r="J4" s="68" t="s">
        <v>634</v>
      </c>
      <c r="K4" s="68" t="s">
        <v>635</v>
      </c>
      <c r="L4" s="68" t="s">
        <v>635</v>
      </c>
      <c r="M4" s="68" t="s">
        <v>634</v>
      </c>
      <c r="N4" s="68" t="s">
        <v>635</v>
      </c>
      <c r="O4" s="68" t="s">
        <v>635</v>
      </c>
      <c r="P4" s="68" t="s">
        <v>635</v>
      </c>
      <c r="Q4" s="68" t="s">
        <v>634</v>
      </c>
      <c r="R4" s="68" t="s">
        <v>635</v>
      </c>
      <c r="S4" s="68" t="s">
        <v>641</v>
      </c>
      <c r="T4" s="68" t="s">
        <v>638</v>
      </c>
      <c r="U4" s="68" t="s">
        <v>635</v>
      </c>
      <c r="V4" s="68" t="s">
        <v>634</v>
      </c>
      <c r="W4" s="68" t="s">
        <v>635</v>
      </c>
      <c r="X4" s="68" t="s">
        <v>634</v>
      </c>
      <c r="Y4" s="68" t="s">
        <v>635</v>
      </c>
      <c r="Z4" s="68" t="s">
        <v>634</v>
      </c>
      <c r="AA4" s="68" t="s">
        <v>635</v>
      </c>
      <c r="AB4" s="68" t="s">
        <v>634</v>
      </c>
      <c r="AC4" s="68" t="s">
        <v>635</v>
      </c>
      <c r="AD4" s="68" t="s">
        <v>740</v>
      </c>
      <c r="AE4" s="68" t="s">
        <v>635</v>
      </c>
      <c r="AF4" s="68" t="s">
        <v>635</v>
      </c>
      <c r="AG4" s="68" t="s">
        <v>635</v>
      </c>
      <c r="AH4" s="68" t="s">
        <v>635</v>
      </c>
      <c r="AI4" s="68" t="s">
        <v>635</v>
      </c>
    </row>
    <row r="5" spans="1:35" s="115" customFormat="1" ht="128.25" customHeight="1" x14ac:dyDescent="0.3">
      <c r="A5" s="110">
        <v>1</v>
      </c>
      <c r="B5" s="110" t="s">
        <v>670</v>
      </c>
      <c r="C5" s="110" t="s">
        <v>51</v>
      </c>
      <c r="D5" s="110" t="s">
        <v>776</v>
      </c>
      <c r="E5" s="110" t="s">
        <v>646</v>
      </c>
      <c r="F5" s="110" t="s">
        <v>759</v>
      </c>
      <c r="G5" s="110" t="s">
        <v>733</v>
      </c>
      <c r="H5" s="110" t="s">
        <v>756</v>
      </c>
      <c r="I5" s="110" t="s">
        <v>710</v>
      </c>
      <c r="J5" s="110" t="s">
        <v>744</v>
      </c>
      <c r="K5" s="110" t="s">
        <v>711</v>
      </c>
      <c r="L5" s="110" t="s">
        <v>723</v>
      </c>
      <c r="M5" s="110" t="s">
        <v>739</v>
      </c>
      <c r="N5" s="110" t="s">
        <v>711</v>
      </c>
      <c r="O5" s="110" t="s">
        <v>710</v>
      </c>
      <c r="P5" s="110" t="s">
        <v>710</v>
      </c>
      <c r="Q5" s="110" t="s">
        <v>723</v>
      </c>
      <c r="R5" s="110" t="s">
        <v>723</v>
      </c>
      <c r="S5" s="110" t="s">
        <v>711</v>
      </c>
      <c r="T5" s="110" t="s">
        <v>751</v>
      </c>
      <c r="U5" s="110" t="s">
        <v>711</v>
      </c>
      <c r="V5" s="110" t="s">
        <v>749</v>
      </c>
      <c r="W5" s="110" t="s">
        <v>711</v>
      </c>
      <c r="X5" s="110" t="s">
        <v>712</v>
      </c>
      <c r="Y5" s="110" t="s">
        <v>711</v>
      </c>
      <c r="Z5" s="110" t="s">
        <v>723</v>
      </c>
      <c r="AA5" s="110" t="s">
        <v>723</v>
      </c>
      <c r="AB5" s="110" t="s">
        <v>763</v>
      </c>
      <c r="AC5" s="110" t="s">
        <v>710</v>
      </c>
      <c r="AD5" s="110" t="s">
        <v>742</v>
      </c>
      <c r="AE5" s="110" t="s">
        <v>710</v>
      </c>
      <c r="AF5" s="110" t="s">
        <v>711</v>
      </c>
      <c r="AG5" s="110" t="s">
        <v>711</v>
      </c>
      <c r="AH5" s="110"/>
      <c r="AI5" s="114">
        <f t="shared" ref="AI5:AI9" si="0">I5+K5+L5+N5+O5+P5+R5+U5+W5+Y5+AA5+AC5+AE5+AF5+AG5+AH5</f>
        <v>95</v>
      </c>
    </row>
    <row r="6" spans="1:35" s="115" customFormat="1" ht="102" customHeight="1" x14ac:dyDescent="0.3">
      <c r="A6" s="110">
        <f t="shared" ref="A6:A11" si="1">A5+1</f>
        <v>2</v>
      </c>
      <c r="B6" s="110" t="s">
        <v>112</v>
      </c>
      <c r="C6" s="110" t="s">
        <v>73</v>
      </c>
      <c r="D6" s="110" t="s">
        <v>780</v>
      </c>
      <c r="E6" s="110" t="s">
        <v>688</v>
      </c>
      <c r="F6" s="110" t="s">
        <v>672</v>
      </c>
      <c r="G6" s="110" t="s">
        <v>734</v>
      </c>
      <c r="H6" s="110">
        <v>153</v>
      </c>
      <c r="I6" s="110">
        <v>5</v>
      </c>
      <c r="J6" s="110">
        <v>7</v>
      </c>
      <c r="K6" s="110">
        <v>10</v>
      </c>
      <c r="L6" s="110">
        <v>0</v>
      </c>
      <c r="M6" s="110">
        <v>100</v>
      </c>
      <c r="N6" s="110">
        <v>10</v>
      </c>
      <c r="O6" s="110">
        <v>5</v>
      </c>
      <c r="P6" s="110">
        <v>0</v>
      </c>
      <c r="Q6" s="110">
        <v>0</v>
      </c>
      <c r="R6" s="110">
        <v>0</v>
      </c>
      <c r="S6" s="110">
        <v>17</v>
      </c>
      <c r="T6" s="110">
        <v>14</v>
      </c>
      <c r="U6" s="110">
        <v>10</v>
      </c>
      <c r="V6" s="110">
        <v>79</v>
      </c>
      <c r="W6" s="110">
        <v>10</v>
      </c>
      <c r="X6" s="110" t="s">
        <v>713</v>
      </c>
      <c r="Y6" s="110">
        <v>5</v>
      </c>
      <c r="Z6" s="110">
        <v>0</v>
      </c>
      <c r="AA6" s="110">
        <v>0</v>
      </c>
      <c r="AB6" s="110">
        <v>78.599999999999994</v>
      </c>
      <c r="AC6" s="110">
        <v>5</v>
      </c>
      <c r="AD6" s="110">
        <v>53</v>
      </c>
      <c r="AE6" s="110">
        <v>5</v>
      </c>
      <c r="AF6" s="110">
        <v>10</v>
      </c>
      <c r="AG6" s="110">
        <v>10</v>
      </c>
      <c r="AH6" s="110"/>
      <c r="AI6" s="114">
        <f>I6+K6+L6+N6+O6+P6+R6+U6+W6+Y6+AA6+AC6+AE6+AF6+AG6+AH6</f>
        <v>85</v>
      </c>
    </row>
    <row r="7" spans="1:35" s="115" customFormat="1" ht="103.5" customHeight="1" x14ac:dyDescent="0.3">
      <c r="A7" s="110">
        <f t="shared" si="1"/>
        <v>3</v>
      </c>
      <c r="B7" s="110" t="s">
        <v>670</v>
      </c>
      <c r="C7" s="110" t="s">
        <v>51</v>
      </c>
      <c r="D7" s="110" t="s">
        <v>775</v>
      </c>
      <c r="E7" s="110" t="s">
        <v>687</v>
      </c>
      <c r="F7" s="110" t="s">
        <v>671</v>
      </c>
      <c r="G7" s="110" t="s">
        <v>764</v>
      </c>
      <c r="H7" s="110" t="s">
        <v>753</v>
      </c>
      <c r="I7" s="110" t="s">
        <v>710</v>
      </c>
      <c r="J7" s="110" t="s">
        <v>743</v>
      </c>
      <c r="K7" s="110" t="s">
        <v>723</v>
      </c>
      <c r="L7" s="110" t="s">
        <v>711</v>
      </c>
      <c r="M7" s="110" t="s">
        <v>739</v>
      </c>
      <c r="N7" s="110" t="s">
        <v>711</v>
      </c>
      <c r="O7" s="110" t="s">
        <v>710</v>
      </c>
      <c r="P7" s="110" t="s">
        <v>710</v>
      </c>
      <c r="Q7" s="110" t="s">
        <v>723</v>
      </c>
      <c r="R7" s="110" t="s">
        <v>723</v>
      </c>
      <c r="S7" s="110" t="s">
        <v>711</v>
      </c>
      <c r="T7" s="110" t="s">
        <v>752</v>
      </c>
      <c r="U7" s="110" t="s">
        <v>711</v>
      </c>
      <c r="V7" s="110" t="s">
        <v>748</v>
      </c>
      <c r="W7" s="110" t="s">
        <v>711</v>
      </c>
      <c r="X7" s="110" t="s">
        <v>723</v>
      </c>
      <c r="Y7" s="110" t="s">
        <v>723</v>
      </c>
      <c r="Z7" s="110" t="s">
        <v>723</v>
      </c>
      <c r="AA7" s="110" t="s">
        <v>723</v>
      </c>
      <c r="AB7" s="110" t="s">
        <v>762</v>
      </c>
      <c r="AC7" s="110" t="s">
        <v>710</v>
      </c>
      <c r="AD7" s="110" t="s">
        <v>750</v>
      </c>
      <c r="AE7" s="110" t="s">
        <v>710</v>
      </c>
      <c r="AF7" s="110" t="s">
        <v>711</v>
      </c>
      <c r="AG7" s="110" t="s">
        <v>723</v>
      </c>
      <c r="AH7" s="110"/>
      <c r="AI7" s="114">
        <f t="shared" ref="AI7" si="2">I7+K7+L7+N7+O7+P7+R7+U7+W7+Y7+AA7+AC7+AE7+AF7+AG7+AH7</f>
        <v>75</v>
      </c>
    </row>
    <row r="8" spans="1:35" s="115" customFormat="1" ht="121.5" customHeight="1" x14ac:dyDescent="0.3">
      <c r="A8" s="101">
        <f t="shared" si="1"/>
        <v>4</v>
      </c>
      <c r="B8" s="130" t="s">
        <v>112</v>
      </c>
      <c r="C8" s="130" t="s">
        <v>73</v>
      </c>
      <c r="D8" s="130" t="s">
        <v>779</v>
      </c>
      <c r="E8" s="130" t="s">
        <v>689</v>
      </c>
      <c r="F8" s="130" t="s">
        <v>673</v>
      </c>
      <c r="G8" s="130" t="s">
        <v>735</v>
      </c>
      <c r="H8" s="101">
        <v>163</v>
      </c>
      <c r="I8" s="102">
        <v>5</v>
      </c>
      <c r="J8" s="101">
        <v>1.88</v>
      </c>
      <c r="K8" s="102">
        <v>0</v>
      </c>
      <c r="L8" s="102">
        <v>10</v>
      </c>
      <c r="M8" s="101">
        <v>100</v>
      </c>
      <c r="N8" s="102">
        <v>10</v>
      </c>
      <c r="O8" s="102">
        <v>5</v>
      </c>
      <c r="P8" s="102">
        <v>0</v>
      </c>
      <c r="Q8" s="102">
        <v>0</v>
      </c>
      <c r="R8" s="102">
        <v>0</v>
      </c>
      <c r="S8" s="101">
        <v>17</v>
      </c>
      <c r="T8" s="101">
        <v>6</v>
      </c>
      <c r="U8" s="102">
        <v>0</v>
      </c>
      <c r="V8" s="101">
        <v>83</v>
      </c>
      <c r="W8" s="102">
        <v>10</v>
      </c>
      <c r="X8" s="101">
        <v>0</v>
      </c>
      <c r="Y8" s="102">
        <v>0</v>
      </c>
      <c r="Z8" s="102">
        <v>0</v>
      </c>
      <c r="AA8" s="102">
        <v>0</v>
      </c>
      <c r="AB8" s="101">
        <v>71.400000000000006</v>
      </c>
      <c r="AC8" s="102">
        <v>5</v>
      </c>
      <c r="AD8" s="101">
        <v>67</v>
      </c>
      <c r="AE8" s="102">
        <v>5</v>
      </c>
      <c r="AF8" s="102">
        <v>10</v>
      </c>
      <c r="AG8" s="102">
        <v>0</v>
      </c>
      <c r="AH8" s="102"/>
      <c r="AI8" s="131">
        <f>I8+K8+L8+N8+O8+P8+R8+U8+W8+Y8+AA8+AC8+AE8+AF8+AG8+AH8</f>
        <v>60</v>
      </c>
    </row>
    <row r="9" spans="1:35" s="115" customFormat="1" ht="114" customHeight="1" x14ac:dyDescent="0.3">
      <c r="A9" s="126">
        <f t="shared" si="1"/>
        <v>5</v>
      </c>
      <c r="B9" s="126" t="s">
        <v>95</v>
      </c>
      <c r="C9" s="126" t="s">
        <v>22</v>
      </c>
      <c r="D9" s="126" t="s">
        <v>784</v>
      </c>
      <c r="E9" s="126" t="s">
        <v>666</v>
      </c>
      <c r="F9" s="126" t="s">
        <v>667</v>
      </c>
      <c r="G9" s="126" t="s">
        <v>731</v>
      </c>
      <c r="H9" s="126" t="s">
        <v>754</v>
      </c>
      <c r="I9" s="126" t="s">
        <v>711</v>
      </c>
      <c r="J9" s="126" t="s">
        <v>745</v>
      </c>
      <c r="K9" s="126" t="s">
        <v>711</v>
      </c>
      <c r="L9" s="126" t="s">
        <v>723</v>
      </c>
      <c r="M9" s="126" t="s">
        <v>723</v>
      </c>
      <c r="N9" s="126" t="s">
        <v>723</v>
      </c>
      <c r="O9" s="126" t="s">
        <v>710</v>
      </c>
      <c r="P9" s="126" t="s">
        <v>710</v>
      </c>
      <c r="Q9" s="126" t="s">
        <v>723</v>
      </c>
      <c r="R9" s="126" t="s">
        <v>723</v>
      </c>
      <c r="S9" s="126" t="s">
        <v>710</v>
      </c>
      <c r="T9" s="126" t="s">
        <v>714</v>
      </c>
      <c r="U9" s="126" t="s">
        <v>711</v>
      </c>
      <c r="V9" s="126" t="s">
        <v>723</v>
      </c>
      <c r="W9" s="126" t="s">
        <v>723</v>
      </c>
      <c r="X9" s="126" t="s">
        <v>723</v>
      </c>
      <c r="Y9" s="126" t="s">
        <v>723</v>
      </c>
      <c r="Z9" s="126" t="s">
        <v>723</v>
      </c>
      <c r="AA9" s="126" t="s">
        <v>723</v>
      </c>
      <c r="AB9" s="126" t="s">
        <v>761</v>
      </c>
      <c r="AC9" s="126" t="s">
        <v>710</v>
      </c>
      <c r="AD9" s="126" t="s">
        <v>723</v>
      </c>
      <c r="AE9" s="126" t="s">
        <v>723</v>
      </c>
      <c r="AF9" s="126" t="s">
        <v>723</v>
      </c>
      <c r="AG9" s="126" t="s">
        <v>723</v>
      </c>
      <c r="AH9" s="126"/>
      <c r="AI9" s="128">
        <f t="shared" si="0"/>
        <v>45</v>
      </c>
    </row>
    <row r="10" spans="1:35" s="115" customFormat="1" ht="106.5" customHeight="1" x14ac:dyDescent="0.3">
      <c r="A10" s="126">
        <f t="shared" si="1"/>
        <v>6</v>
      </c>
      <c r="B10" s="127" t="s">
        <v>95</v>
      </c>
      <c r="C10" s="127" t="s">
        <v>22</v>
      </c>
      <c r="D10" s="127" t="s">
        <v>777</v>
      </c>
      <c r="E10" s="127" t="s">
        <v>685</v>
      </c>
      <c r="F10" s="127" t="s">
        <v>668</v>
      </c>
      <c r="G10" s="127" t="s">
        <v>732</v>
      </c>
      <c r="H10" s="132" t="s">
        <v>755</v>
      </c>
      <c r="I10" s="133" t="s">
        <v>711</v>
      </c>
      <c r="J10" s="132" t="s">
        <v>746</v>
      </c>
      <c r="K10" s="129" t="s">
        <v>723</v>
      </c>
      <c r="L10" s="129" t="s">
        <v>723</v>
      </c>
      <c r="M10" s="127" t="s">
        <v>723</v>
      </c>
      <c r="N10" s="129" t="s">
        <v>723</v>
      </c>
      <c r="O10" s="129" t="s">
        <v>710</v>
      </c>
      <c r="P10" s="129" t="s">
        <v>710</v>
      </c>
      <c r="Q10" s="129" t="s">
        <v>723</v>
      </c>
      <c r="R10" s="129" t="s">
        <v>723</v>
      </c>
      <c r="S10" s="127" t="s">
        <v>710</v>
      </c>
      <c r="T10" s="127" t="s">
        <v>711</v>
      </c>
      <c r="U10" s="129" t="s">
        <v>711</v>
      </c>
      <c r="V10" s="127" t="s">
        <v>723</v>
      </c>
      <c r="W10" s="129" t="s">
        <v>723</v>
      </c>
      <c r="X10" s="132" t="s">
        <v>723</v>
      </c>
      <c r="Y10" s="133" t="s">
        <v>723</v>
      </c>
      <c r="Z10" s="133" t="s">
        <v>723</v>
      </c>
      <c r="AA10" s="129" t="s">
        <v>723</v>
      </c>
      <c r="AB10" s="127" t="s">
        <v>747</v>
      </c>
      <c r="AC10" s="129" t="s">
        <v>710</v>
      </c>
      <c r="AD10" s="127" t="s">
        <v>723</v>
      </c>
      <c r="AE10" s="129"/>
      <c r="AF10" s="129" t="s">
        <v>723</v>
      </c>
      <c r="AG10" s="129" t="s">
        <v>723</v>
      </c>
      <c r="AH10" s="129"/>
      <c r="AI10" s="129">
        <f t="shared" ref="AI10" si="3">I10+K10+L10+N10+O10+P10+R10+U10+W10+Y10+AA10+AC10+AE10+AF10+AG10+AH10</f>
        <v>35</v>
      </c>
    </row>
    <row r="11" spans="1:35" s="115" customFormat="1" ht="102" customHeight="1" x14ac:dyDescent="0.3">
      <c r="A11" s="120">
        <f t="shared" si="1"/>
        <v>7</v>
      </c>
      <c r="B11" s="116" t="s">
        <v>95</v>
      </c>
      <c r="C11" s="116" t="s">
        <v>22</v>
      </c>
      <c r="D11" s="135" t="s">
        <v>778</v>
      </c>
      <c r="E11" s="116" t="s">
        <v>669</v>
      </c>
      <c r="F11" s="116" t="s">
        <v>686</v>
      </c>
      <c r="G11" s="116" t="s">
        <v>721</v>
      </c>
      <c r="H11" s="118" t="s">
        <v>723</v>
      </c>
      <c r="I11" s="119" t="s">
        <v>723</v>
      </c>
      <c r="J11" s="118" t="s">
        <v>723</v>
      </c>
      <c r="K11" s="117" t="s">
        <v>723</v>
      </c>
      <c r="L11" s="117" t="s">
        <v>723</v>
      </c>
      <c r="M11" s="116" t="s">
        <v>723</v>
      </c>
      <c r="N11" s="117" t="s">
        <v>723</v>
      </c>
      <c r="O11" s="117" t="s">
        <v>710</v>
      </c>
      <c r="P11" s="117" t="s">
        <v>723</v>
      </c>
      <c r="Q11" s="117" t="s">
        <v>723</v>
      </c>
      <c r="R11" s="117" t="s">
        <v>723</v>
      </c>
      <c r="S11" s="116" t="s">
        <v>723</v>
      </c>
      <c r="T11" s="116" t="s">
        <v>723</v>
      </c>
      <c r="U11" s="117" t="s">
        <v>723</v>
      </c>
      <c r="V11" s="116" t="s">
        <v>723</v>
      </c>
      <c r="W11" s="117" t="s">
        <v>723</v>
      </c>
      <c r="X11" s="118" t="s">
        <v>723</v>
      </c>
      <c r="Y11" s="119" t="s">
        <v>723</v>
      </c>
      <c r="Z11" s="119" t="s">
        <v>723</v>
      </c>
      <c r="AA11" s="117" t="s">
        <v>723</v>
      </c>
      <c r="AB11" s="116" t="s">
        <v>760</v>
      </c>
      <c r="AC11" s="117" t="s">
        <v>723</v>
      </c>
      <c r="AD11" s="116" t="s">
        <v>723</v>
      </c>
      <c r="AE11" s="117" t="s">
        <v>723</v>
      </c>
      <c r="AF11" s="117" t="s">
        <v>723</v>
      </c>
      <c r="AG11" s="117" t="s">
        <v>723</v>
      </c>
      <c r="AH11" s="117"/>
      <c r="AI11" s="117">
        <f>I11+K11+L11+N11+O11+P11+R11+U11+W11+Y11+AA11+AC11+AE11+AF11+AG11+AH11</f>
        <v>5</v>
      </c>
    </row>
    <row r="12" spans="1:35" s="115" customFormat="1" ht="106.5" customHeight="1" x14ac:dyDescent="0.3">
      <c r="A12" s="120">
        <f t="shared" ref="A12:A13" si="4">A11+1</f>
        <v>8</v>
      </c>
      <c r="B12" s="116" t="s">
        <v>95</v>
      </c>
      <c r="C12" s="116" t="s">
        <v>22</v>
      </c>
      <c r="D12" s="135" t="s">
        <v>774</v>
      </c>
      <c r="E12" s="116" t="s">
        <v>24</v>
      </c>
      <c r="F12" s="116" t="s">
        <v>649</v>
      </c>
      <c r="G12" s="116" t="s">
        <v>730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5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3">
        <v>0</v>
      </c>
      <c r="W12" s="106">
        <v>0</v>
      </c>
      <c r="X12" s="103">
        <v>0</v>
      </c>
      <c r="Y12" s="106">
        <v>0</v>
      </c>
      <c r="Z12" s="106">
        <v>0</v>
      </c>
      <c r="AA12" s="106">
        <v>0</v>
      </c>
      <c r="AB12" s="103" t="s">
        <v>760</v>
      </c>
      <c r="AC12" s="106">
        <v>0</v>
      </c>
      <c r="AD12" s="103">
        <v>0</v>
      </c>
      <c r="AE12" s="106">
        <v>0</v>
      </c>
      <c r="AF12" s="106">
        <v>0</v>
      </c>
      <c r="AG12" s="106">
        <v>0</v>
      </c>
      <c r="AH12" s="106"/>
      <c r="AI12" s="117">
        <f t="shared" ref="AI12" si="5">I12+K12+L12+N12+O12+P12+R12+U12+W12+Y12+AA12+AC12+AE12+AF12+AG12+AH12</f>
        <v>5</v>
      </c>
    </row>
    <row r="13" spans="1:35" s="115" customFormat="1" ht="115.5" customHeight="1" x14ac:dyDescent="0.3">
      <c r="A13" s="120">
        <f t="shared" si="4"/>
        <v>9</v>
      </c>
      <c r="B13" s="116" t="s">
        <v>112</v>
      </c>
      <c r="C13" s="116" t="s">
        <v>73</v>
      </c>
      <c r="D13" s="135" t="s">
        <v>781</v>
      </c>
      <c r="E13" s="116" t="s">
        <v>690</v>
      </c>
      <c r="F13" s="116" t="s">
        <v>674</v>
      </c>
      <c r="G13" s="116" t="s">
        <v>736</v>
      </c>
      <c r="H13" s="103">
        <v>138</v>
      </c>
      <c r="I13" s="106">
        <v>0</v>
      </c>
      <c r="J13" s="103">
        <v>2.61</v>
      </c>
      <c r="K13" s="106">
        <v>0</v>
      </c>
      <c r="L13" s="106">
        <v>0</v>
      </c>
      <c r="M13" s="106">
        <v>0</v>
      </c>
      <c r="N13" s="106">
        <v>0</v>
      </c>
      <c r="O13" s="106">
        <v>5</v>
      </c>
      <c r="P13" s="106">
        <v>0</v>
      </c>
      <c r="Q13" s="106">
        <v>0</v>
      </c>
      <c r="R13" s="106">
        <v>0</v>
      </c>
      <c r="S13" s="103">
        <v>18</v>
      </c>
      <c r="T13" s="103">
        <v>5</v>
      </c>
      <c r="U13" s="106">
        <v>0</v>
      </c>
      <c r="V13" s="103">
        <v>0</v>
      </c>
      <c r="W13" s="106">
        <v>0</v>
      </c>
      <c r="X13" s="103">
        <v>0</v>
      </c>
      <c r="Y13" s="106">
        <v>0</v>
      </c>
      <c r="Z13" s="106">
        <v>0</v>
      </c>
      <c r="AA13" s="106">
        <v>0</v>
      </c>
      <c r="AB13" s="103" t="s">
        <v>760</v>
      </c>
      <c r="AC13" s="106">
        <v>0</v>
      </c>
      <c r="AD13" s="103">
        <v>0</v>
      </c>
      <c r="AE13" s="106">
        <v>0</v>
      </c>
      <c r="AF13" s="106">
        <v>0</v>
      </c>
      <c r="AG13" s="106">
        <v>0</v>
      </c>
      <c r="AH13" s="106"/>
      <c r="AI13" s="117">
        <f>I13+K13+L13+N13+O13+P13+R13+U13+W13+Y13+AA13+AC13+AE13+AF13+AG13+AH13</f>
        <v>5</v>
      </c>
    </row>
    <row r="14" spans="1:35" s="123" customFormat="1" x14ac:dyDescent="0.3">
      <c r="A14" s="121"/>
      <c r="B14" s="121"/>
      <c r="C14" s="121"/>
      <c r="D14" s="121"/>
      <c r="E14" s="122"/>
      <c r="H14" s="122"/>
      <c r="I14" s="124"/>
      <c r="J14" s="122"/>
      <c r="K14" s="124"/>
      <c r="L14" s="115"/>
      <c r="N14" s="124"/>
      <c r="O14" s="115"/>
      <c r="P14" s="124"/>
      <c r="Q14" s="124"/>
      <c r="R14" s="124"/>
      <c r="U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31" spans="1:2" x14ac:dyDescent="0.3">
      <c r="A31" s="91"/>
      <c r="B31" s="81" t="s">
        <v>645</v>
      </c>
    </row>
    <row r="33" spans="1:35" x14ac:dyDescent="0.3">
      <c r="A33" s="89"/>
    </row>
    <row r="34" spans="1:35" x14ac:dyDescent="0.3">
      <c r="A34" s="91"/>
      <c r="B34" s="91"/>
      <c r="C34" s="91"/>
      <c r="D34" s="91"/>
      <c r="E34" s="91"/>
      <c r="F34" s="91"/>
      <c r="G34" s="91"/>
      <c r="H34" s="96"/>
      <c r="I34" s="97"/>
      <c r="J34" s="96"/>
      <c r="K34" s="98"/>
      <c r="L34" s="98"/>
      <c r="M34" s="91"/>
      <c r="N34" s="98"/>
      <c r="O34" s="98"/>
      <c r="P34" s="98"/>
      <c r="Q34" s="98"/>
      <c r="R34" s="98"/>
      <c r="S34" s="91"/>
      <c r="T34" s="91"/>
      <c r="U34" s="98"/>
      <c r="V34" s="91"/>
      <c r="W34" s="98"/>
      <c r="X34" s="97"/>
      <c r="Y34" s="97"/>
      <c r="Z34" s="97"/>
      <c r="AA34" s="98"/>
      <c r="AB34" s="98"/>
      <c r="AC34" s="98"/>
      <c r="AD34" s="91"/>
      <c r="AE34" s="98"/>
      <c r="AF34" s="98"/>
      <c r="AG34" s="98"/>
      <c r="AH34" s="98"/>
      <c r="AI34" s="99"/>
    </row>
    <row r="35" spans="1:35" x14ac:dyDescent="0.3">
      <c r="A35" s="91"/>
      <c r="B35" s="91"/>
      <c r="C35" s="91"/>
      <c r="D35" s="91"/>
      <c r="E35" s="91"/>
      <c r="F35" s="91"/>
      <c r="G35" s="91"/>
      <c r="H35" s="96"/>
      <c r="I35" s="97"/>
      <c r="J35" s="96"/>
      <c r="K35" s="98"/>
      <c r="L35" s="98"/>
      <c r="M35" s="91"/>
      <c r="N35" s="98"/>
      <c r="O35" s="98"/>
      <c r="P35" s="98"/>
      <c r="Q35" s="98"/>
      <c r="R35" s="98"/>
      <c r="S35" s="91"/>
      <c r="T35" s="91"/>
      <c r="U35" s="98"/>
      <c r="V35" s="91"/>
      <c r="W35" s="98"/>
      <c r="X35" s="97"/>
      <c r="Y35" s="97"/>
      <c r="Z35" s="97"/>
      <c r="AA35" s="98"/>
      <c r="AB35" s="97"/>
      <c r="AC35" s="97"/>
      <c r="AD35" s="91"/>
      <c r="AE35" s="98"/>
      <c r="AF35" s="98"/>
      <c r="AG35" s="98"/>
      <c r="AH35" s="98"/>
      <c r="AI35" s="99"/>
    </row>
    <row r="36" spans="1:35" x14ac:dyDescent="0.3">
      <c r="B36" s="91"/>
      <c r="C36" s="91"/>
      <c r="D36" s="91"/>
      <c r="E36" s="91"/>
      <c r="F36" s="91"/>
      <c r="G36" s="91"/>
      <c r="H36" s="96"/>
      <c r="I36" s="97"/>
      <c r="J36" s="96"/>
      <c r="K36" s="98"/>
      <c r="L36" s="98"/>
      <c r="M36" s="91"/>
      <c r="N36" s="98"/>
      <c r="O36" s="98"/>
      <c r="P36" s="98"/>
      <c r="Q36" s="98"/>
      <c r="R36" s="98"/>
      <c r="S36" s="91"/>
      <c r="T36" s="91"/>
      <c r="U36" s="98"/>
      <c r="V36" s="91"/>
      <c r="W36" s="98"/>
      <c r="X36" s="97"/>
      <c r="Y36" s="97"/>
      <c r="Z36" s="97"/>
      <c r="AA36" s="98"/>
      <c r="AB36" s="98"/>
      <c r="AC36" s="98"/>
      <c r="AD36" s="91"/>
      <c r="AE36" s="98"/>
      <c r="AF36" s="98"/>
      <c r="AG36" s="98"/>
      <c r="AH36" s="98"/>
      <c r="AI36" s="99"/>
    </row>
    <row r="37" spans="1:35" x14ac:dyDescent="0.3">
      <c r="B37" s="91"/>
      <c r="C37" s="91"/>
      <c r="D37" s="91"/>
      <c r="E37" s="91"/>
      <c r="F37" s="91"/>
      <c r="G37" s="91"/>
      <c r="H37" s="96"/>
      <c r="I37" s="97"/>
      <c r="J37" s="96"/>
      <c r="K37" s="98"/>
      <c r="L37" s="98"/>
      <c r="M37" s="91"/>
      <c r="N37" s="98"/>
      <c r="O37" s="98"/>
      <c r="P37" s="98"/>
      <c r="Q37" s="98"/>
      <c r="R37" s="98"/>
      <c r="S37" s="91"/>
      <c r="T37" s="96"/>
      <c r="U37" s="98"/>
      <c r="V37" s="96"/>
      <c r="W37" s="98"/>
      <c r="X37" s="97"/>
      <c r="Y37" s="97"/>
      <c r="Z37" s="97"/>
      <c r="AA37" s="98"/>
      <c r="AB37" s="98"/>
      <c r="AC37" s="98"/>
      <c r="AD37" s="91"/>
      <c r="AE37" s="97"/>
      <c r="AF37" s="97"/>
      <c r="AG37" s="97"/>
      <c r="AH37" s="97"/>
      <c r="AI37" s="99"/>
    </row>
    <row r="38" spans="1:35" x14ac:dyDescent="0.3">
      <c r="A38" s="91"/>
      <c r="B38" s="91"/>
      <c r="C38" s="91"/>
      <c r="D38" s="91"/>
      <c r="E38" s="91"/>
      <c r="F38" s="91"/>
      <c r="G38" s="91"/>
      <c r="H38" s="96"/>
      <c r="I38" s="97"/>
      <c r="J38" s="96"/>
      <c r="K38" s="98"/>
      <c r="L38" s="98"/>
      <c r="M38" s="91"/>
      <c r="N38" s="98"/>
      <c r="O38" s="98"/>
      <c r="P38" s="98"/>
      <c r="Q38" s="98"/>
      <c r="R38" s="98"/>
      <c r="S38" s="91"/>
      <c r="T38" s="91"/>
      <c r="U38" s="98"/>
      <c r="V38" s="91"/>
      <c r="W38" s="98"/>
      <c r="X38" s="97"/>
      <c r="Y38" s="97"/>
      <c r="Z38" s="97"/>
      <c r="AA38" s="98"/>
      <c r="AB38" s="98"/>
      <c r="AC38" s="98"/>
      <c r="AD38" s="91"/>
      <c r="AE38" s="98"/>
      <c r="AF38" s="98"/>
      <c r="AG38" s="98"/>
      <c r="AH38" s="98"/>
      <c r="AI38" s="99"/>
    </row>
    <row r="39" spans="1:35" x14ac:dyDescent="0.3">
      <c r="A39" s="91"/>
      <c r="B39" s="91"/>
      <c r="C39" s="91"/>
      <c r="D39" s="91"/>
      <c r="E39" s="91"/>
      <c r="F39" s="91"/>
      <c r="G39" s="91"/>
      <c r="H39" s="96"/>
      <c r="I39" s="97"/>
      <c r="J39" s="96"/>
      <c r="K39" s="98"/>
      <c r="L39" s="98"/>
      <c r="M39" s="91"/>
      <c r="N39" s="98"/>
      <c r="O39" s="98"/>
      <c r="P39" s="98"/>
      <c r="Q39" s="98"/>
      <c r="R39" s="98"/>
      <c r="S39" s="91"/>
      <c r="T39" s="91"/>
      <c r="U39" s="98"/>
      <c r="V39" s="91"/>
      <c r="W39" s="98"/>
      <c r="X39" s="97"/>
      <c r="Y39" s="97"/>
      <c r="Z39" s="97"/>
      <c r="AA39" s="98"/>
      <c r="AB39" s="98"/>
      <c r="AC39" s="98"/>
      <c r="AD39" s="91"/>
      <c r="AE39" s="98"/>
      <c r="AF39" s="98"/>
      <c r="AG39" s="98"/>
      <c r="AH39" s="98"/>
      <c r="AI39" s="99"/>
    </row>
    <row r="41" spans="1:35" x14ac:dyDescent="0.3">
      <c r="B41" s="89"/>
      <c r="C41" s="89"/>
      <c r="D41" s="89"/>
      <c r="E41" s="89"/>
      <c r="F41" s="89"/>
      <c r="G41" s="89"/>
      <c r="H41" s="89"/>
      <c r="I41" s="89"/>
      <c r="J41" s="89"/>
      <c r="K41" s="89"/>
      <c r="M41" s="89"/>
      <c r="N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100"/>
    </row>
    <row r="42" spans="1:35" x14ac:dyDescent="0.3">
      <c r="B42" s="91"/>
      <c r="C42" s="91"/>
      <c r="D42" s="91"/>
      <c r="E42" s="91"/>
      <c r="F42" s="91"/>
      <c r="G42" s="91"/>
      <c r="H42" s="96"/>
      <c r="I42" s="97"/>
      <c r="J42" s="96"/>
      <c r="K42" s="98"/>
      <c r="L42" s="98"/>
      <c r="M42" s="91"/>
      <c r="N42" s="98"/>
      <c r="O42" s="98"/>
      <c r="P42" s="98"/>
      <c r="Q42" s="98"/>
      <c r="R42" s="98"/>
      <c r="S42" s="91"/>
      <c r="T42" s="91"/>
      <c r="U42" s="98"/>
      <c r="V42" s="91"/>
      <c r="W42" s="98"/>
      <c r="X42" s="97"/>
      <c r="Y42" s="97"/>
      <c r="Z42" s="97"/>
      <c r="AA42" s="98"/>
      <c r="AB42" s="98"/>
      <c r="AC42" s="98"/>
      <c r="AD42" s="91"/>
      <c r="AE42" s="98"/>
      <c r="AF42" s="98"/>
      <c r="AG42" s="98"/>
      <c r="AH42" s="98"/>
      <c r="AI42" s="99"/>
    </row>
    <row r="44" spans="1:35" x14ac:dyDescent="0.3">
      <c r="A44" s="91"/>
    </row>
    <row r="45" spans="1:35" x14ac:dyDescent="0.3">
      <c r="A45" s="91"/>
    </row>
    <row r="47" spans="1:35" x14ac:dyDescent="0.3">
      <c r="B47" s="91"/>
      <c r="C47" s="91"/>
      <c r="D47" s="91"/>
      <c r="E47" s="91"/>
      <c r="F47" s="91"/>
      <c r="G47" s="91"/>
      <c r="H47" s="96"/>
      <c r="I47" s="97"/>
      <c r="J47" s="96"/>
      <c r="K47" s="98"/>
      <c r="L47" s="98"/>
      <c r="M47" s="91"/>
      <c r="N47" s="98"/>
      <c r="O47" s="98"/>
      <c r="P47" s="98"/>
      <c r="Q47" s="98"/>
      <c r="R47" s="98"/>
      <c r="S47" s="91"/>
      <c r="T47" s="91"/>
      <c r="U47" s="98"/>
      <c r="V47" s="91"/>
      <c r="W47" s="98"/>
      <c r="X47" s="97"/>
      <c r="Y47" s="97"/>
      <c r="Z47" s="97"/>
      <c r="AA47" s="98"/>
      <c r="AB47" s="98"/>
      <c r="AC47" s="98"/>
      <c r="AD47" s="91"/>
      <c r="AE47" s="98"/>
      <c r="AF47" s="98"/>
      <c r="AG47" s="98"/>
      <c r="AH47" s="98"/>
      <c r="AI47" s="99"/>
    </row>
    <row r="48" spans="1:35" x14ac:dyDescent="0.3">
      <c r="A48" s="91"/>
    </row>
    <row r="49" spans="1:35" x14ac:dyDescent="0.3">
      <c r="A49" s="91"/>
      <c r="B49" s="91"/>
      <c r="C49" s="91"/>
      <c r="D49" s="91"/>
      <c r="E49" s="91"/>
      <c r="F49" s="91"/>
      <c r="G49" s="91"/>
      <c r="H49" s="96"/>
      <c r="I49" s="97"/>
      <c r="J49" s="96"/>
      <c r="K49" s="98"/>
      <c r="L49" s="98"/>
      <c r="M49" s="91"/>
      <c r="N49" s="98"/>
      <c r="O49" s="98"/>
      <c r="P49" s="98"/>
      <c r="Q49" s="98"/>
      <c r="R49" s="98"/>
      <c r="S49" s="91"/>
      <c r="T49" s="91"/>
      <c r="U49" s="98"/>
      <c r="V49" s="91"/>
      <c r="W49" s="98"/>
      <c r="X49" s="98"/>
      <c r="Y49" s="98"/>
      <c r="Z49" s="98"/>
      <c r="AA49" s="98"/>
      <c r="AB49" s="98"/>
      <c r="AC49" s="98"/>
      <c r="AD49" s="91"/>
      <c r="AE49" s="98"/>
      <c r="AF49" s="98"/>
      <c r="AG49" s="98"/>
      <c r="AH49" s="98"/>
      <c r="AI49" s="99"/>
    </row>
    <row r="50" spans="1:35" x14ac:dyDescent="0.3">
      <c r="A50" s="91"/>
    </row>
    <row r="51" spans="1:35" x14ac:dyDescent="0.3">
      <c r="A51" s="91"/>
    </row>
    <row r="52" spans="1:35" x14ac:dyDescent="0.3">
      <c r="A52" s="91"/>
      <c r="B52" s="91"/>
      <c r="C52" s="91"/>
      <c r="D52" s="91"/>
      <c r="E52" s="91"/>
      <c r="F52" s="91"/>
      <c r="G52" s="91"/>
      <c r="H52" s="96"/>
      <c r="I52" s="97"/>
      <c r="J52" s="96"/>
      <c r="K52" s="98"/>
      <c r="L52" s="98"/>
      <c r="M52" s="91"/>
      <c r="N52" s="98"/>
      <c r="O52" s="98"/>
      <c r="P52" s="98"/>
      <c r="Q52" s="98"/>
      <c r="R52" s="98"/>
      <c r="S52" s="91"/>
      <c r="T52" s="91"/>
      <c r="U52" s="98"/>
      <c r="V52" s="91"/>
      <c r="W52" s="98"/>
      <c r="X52" s="98"/>
      <c r="Y52" s="98"/>
      <c r="Z52" s="98"/>
      <c r="AA52" s="98"/>
      <c r="AB52" s="98"/>
      <c r="AC52" s="98"/>
      <c r="AD52" s="91"/>
      <c r="AE52" s="98"/>
      <c r="AF52" s="98"/>
      <c r="AG52" s="98"/>
      <c r="AH52" s="98"/>
      <c r="AI52" s="99"/>
    </row>
    <row r="53" spans="1:35" x14ac:dyDescent="0.3">
      <c r="B53" s="91"/>
      <c r="C53" s="91"/>
      <c r="D53" s="91"/>
      <c r="E53" s="91"/>
      <c r="F53" s="91"/>
      <c r="G53" s="91"/>
      <c r="H53" s="96"/>
      <c r="I53" s="97"/>
      <c r="J53" s="96"/>
      <c r="K53" s="98"/>
      <c r="L53" s="98"/>
      <c r="M53" s="91"/>
      <c r="N53" s="98"/>
      <c r="O53" s="98"/>
      <c r="P53" s="98"/>
      <c r="Q53" s="98"/>
      <c r="R53" s="98"/>
      <c r="S53" s="91"/>
      <c r="T53" s="91"/>
      <c r="U53" s="98"/>
      <c r="V53" s="91"/>
      <c r="W53" s="98"/>
      <c r="X53" s="98"/>
      <c r="Y53" s="98"/>
      <c r="Z53" s="98"/>
      <c r="AA53" s="98"/>
      <c r="AB53" s="98"/>
      <c r="AC53" s="98"/>
      <c r="AD53" s="91"/>
      <c r="AE53" s="98"/>
      <c r="AF53" s="98"/>
      <c r="AG53" s="98"/>
      <c r="AH53" s="98"/>
      <c r="AI53" s="99"/>
    </row>
    <row r="54" spans="1:35" x14ac:dyDescent="0.3">
      <c r="A54" s="91"/>
    </row>
    <row r="56" spans="1:35" x14ac:dyDescent="0.3">
      <c r="B56" s="91"/>
      <c r="C56" s="91"/>
      <c r="D56" s="91"/>
      <c r="E56" s="91"/>
      <c r="F56" s="91"/>
      <c r="G56" s="91"/>
      <c r="H56" s="96"/>
      <c r="I56" s="97"/>
      <c r="J56" s="96"/>
      <c r="K56" s="98"/>
      <c r="L56" s="98"/>
      <c r="M56" s="91"/>
      <c r="N56" s="98"/>
      <c r="O56" s="98"/>
      <c r="P56" s="98"/>
      <c r="Q56" s="98"/>
      <c r="R56" s="98"/>
      <c r="S56" s="91"/>
      <c r="T56" s="91"/>
      <c r="U56" s="98"/>
      <c r="V56" s="91"/>
      <c r="W56" s="98"/>
      <c r="X56" s="98"/>
      <c r="Y56" s="98"/>
      <c r="Z56" s="98"/>
      <c r="AA56" s="98"/>
      <c r="AB56" s="98"/>
      <c r="AC56" s="98"/>
      <c r="AD56" s="91"/>
      <c r="AE56" s="98"/>
      <c r="AF56" s="98"/>
      <c r="AG56" s="98"/>
      <c r="AH56" s="98"/>
      <c r="AI56" s="99"/>
    </row>
    <row r="57" spans="1:35" x14ac:dyDescent="0.3">
      <c r="A57" s="91"/>
      <c r="B57" s="91"/>
      <c r="C57" s="91"/>
      <c r="D57" s="91"/>
      <c r="E57" s="91"/>
      <c r="F57" s="91"/>
      <c r="G57" s="91"/>
      <c r="H57" s="96"/>
      <c r="I57" s="97"/>
      <c r="J57" s="96"/>
      <c r="K57" s="98"/>
      <c r="L57" s="98"/>
      <c r="M57" s="91"/>
      <c r="N57" s="98"/>
      <c r="O57" s="98"/>
      <c r="P57" s="98"/>
      <c r="Q57" s="98"/>
      <c r="R57" s="98"/>
      <c r="S57" s="91"/>
      <c r="T57" s="91"/>
      <c r="U57" s="98"/>
      <c r="V57" s="91"/>
      <c r="W57" s="98"/>
      <c r="X57" s="98"/>
      <c r="Y57" s="98"/>
      <c r="Z57" s="98"/>
      <c r="AA57" s="98"/>
      <c r="AB57" s="98"/>
      <c r="AC57" s="98"/>
      <c r="AD57" s="91"/>
      <c r="AE57" s="98"/>
      <c r="AF57" s="98"/>
      <c r="AG57" s="98"/>
      <c r="AH57" s="98"/>
      <c r="AI57" s="99"/>
    </row>
    <row r="58" spans="1:35" x14ac:dyDescent="0.3">
      <c r="A58" s="91"/>
      <c r="B58" s="91"/>
      <c r="C58" s="91"/>
      <c r="D58" s="91"/>
      <c r="E58" s="91"/>
      <c r="F58" s="91"/>
      <c r="G58" s="91"/>
      <c r="H58" s="96"/>
      <c r="I58" s="97"/>
      <c r="J58" s="96"/>
      <c r="K58" s="98"/>
      <c r="L58" s="98"/>
      <c r="M58" s="91"/>
      <c r="N58" s="98"/>
      <c r="O58" s="98"/>
      <c r="P58" s="98"/>
      <c r="Q58" s="98"/>
      <c r="R58" s="98"/>
      <c r="S58" s="91"/>
      <c r="T58" s="91"/>
      <c r="U58" s="98"/>
      <c r="V58" s="91"/>
      <c r="W58" s="98"/>
      <c r="X58" s="98"/>
      <c r="Y58" s="98"/>
      <c r="Z58" s="98"/>
      <c r="AA58" s="98"/>
      <c r="AB58" s="98"/>
      <c r="AC58" s="98"/>
      <c r="AD58" s="91"/>
      <c r="AE58" s="98"/>
      <c r="AF58" s="98"/>
      <c r="AG58" s="98"/>
      <c r="AH58" s="98"/>
      <c r="AI58" s="99"/>
    </row>
    <row r="66" spans="2:35" x14ac:dyDescent="0.3">
      <c r="B66" s="91"/>
      <c r="C66" s="91"/>
      <c r="D66" s="91"/>
      <c r="E66" s="91"/>
      <c r="F66" s="91"/>
      <c r="G66" s="91"/>
      <c r="H66" s="96"/>
      <c r="I66" s="97"/>
      <c r="J66" s="96"/>
      <c r="K66" s="98"/>
      <c r="L66" s="98"/>
      <c r="M66" s="91"/>
      <c r="N66" s="98"/>
      <c r="O66" s="98"/>
      <c r="P66" s="98"/>
      <c r="Q66" s="98"/>
      <c r="R66" s="98"/>
      <c r="S66" s="91"/>
      <c r="T66" s="91"/>
      <c r="U66" s="98"/>
      <c r="V66" s="91"/>
      <c r="W66" s="98"/>
      <c r="X66" s="98"/>
      <c r="Y66" s="98"/>
      <c r="Z66" s="98"/>
      <c r="AA66" s="98"/>
      <c r="AB66" s="98"/>
      <c r="AC66" s="98"/>
      <c r="AD66" s="91"/>
      <c r="AE66" s="98"/>
      <c r="AF66" s="98"/>
      <c r="AG66" s="98"/>
      <c r="AH66" s="98"/>
      <c r="AI66" s="99"/>
    </row>
  </sheetData>
  <mergeCells count="22">
    <mergeCell ref="G2:G4"/>
    <mergeCell ref="A2:A4"/>
    <mergeCell ref="D2:D3"/>
    <mergeCell ref="E2:E3"/>
    <mergeCell ref="F2:F4"/>
    <mergeCell ref="B2:B4"/>
    <mergeCell ref="C2:C4"/>
    <mergeCell ref="S2:W2"/>
    <mergeCell ref="X2:AE2"/>
    <mergeCell ref="AI2:AI3"/>
    <mergeCell ref="H3:I3"/>
    <mergeCell ref="J3:K3"/>
    <mergeCell ref="M3:N3"/>
    <mergeCell ref="Q3:R3"/>
    <mergeCell ref="AF2:AH2"/>
    <mergeCell ref="S3:U3"/>
    <mergeCell ref="V3:W3"/>
    <mergeCell ref="AD3:AE3"/>
    <mergeCell ref="AB3:AC3"/>
    <mergeCell ref="X3:Y3"/>
    <mergeCell ref="Z3:AA3"/>
    <mergeCell ref="H2:R2"/>
  </mergeCells>
  <pageMargins left="0.70866141732283472" right="0.70866141732283472" top="0.15748031496062992" bottom="0.15748031496062992" header="0.31496062992125984" footer="0"/>
  <pageSetup paperSize="8" scale="25" fitToHeight="0" orientation="landscape" r:id="rId1"/>
  <colBreaks count="1" manualBreakCount="1">
    <brk id="13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217.5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582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443</v>
      </c>
      <c r="G1" s="149" t="s">
        <v>0</v>
      </c>
      <c r="H1" s="149" t="s">
        <v>311</v>
      </c>
      <c r="I1" s="149" t="s">
        <v>179</v>
      </c>
      <c r="J1" s="149" t="s">
        <v>180</v>
      </c>
      <c r="K1" s="151" t="s">
        <v>616</v>
      </c>
      <c r="L1" s="151"/>
      <c r="M1" s="151"/>
      <c r="N1" s="151"/>
      <c r="O1" s="151"/>
      <c r="P1" s="151"/>
      <c r="Q1" s="147" t="s">
        <v>615</v>
      </c>
      <c r="R1" s="147"/>
      <c r="S1" s="147"/>
      <c r="T1" s="148" t="s">
        <v>620</v>
      </c>
      <c r="U1" s="148"/>
      <c r="V1" s="148"/>
      <c r="W1" s="148"/>
      <c r="X1" s="148"/>
    </row>
    <row r="2" spans="1:24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582</v>
      </c>
      <c r="F1" s="149" t="s">
        <v>443</v>
      </c>
      <c r="G1" s="149" t="s">
        <v>0</v>
      </c>
      <c r="H1" s="149" t="s">
        <v>311</v>
      </c>
      <c r="I1" s="149" t="s">
        <v>179</v>
      </c>
      <c r="J1" s="149" t="s">
        <v>180</v>
      </c>
      <c r="K1" s="151" t="s">
        <v>616</v>
      </c>
      <c r="L1" s="151"/>
      <c r="M1" s="151"/>
      <c r="N1" s="151"/>
      <c r="O1" s="151"/>
      <c r="P1" s="151"/>
      <c r="Q1" s="147" t="s">
        <v>615</v>
      </c>
      <c r="R1" s="147"/>
      <c r="S1" s="147"/>
      <c r="T1" s="148" t="s">
        <v>620</v>
      </c>
      <c r="U1" s="148"/>
      <c r="V1" s="148"/>
      <c r="W1" s="148"/>
      <c r="X1" s="148"/>
    </row>
    <row r="2" spans="1:24" ht="216.75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2024 (бак. и спец.)</vt:lpstr>
      <vt:lpstr>2024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'2021 (бакалавриат)'!Область_печати</vt:lpstr>
      <vt:lpstr>'2021 (магистратура)'!Область_печати</vt:lpstr>
      <vt:lpstr>'2024 (бак. и спец.)'!Область_печати</vt:lpstr>
      <vt:lpstr>'2024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Катаржнова Ольга Ивановна</dc:creator>
  <cp:lastModifiedBy>Борисова Елена Николаевна</cp:lastModifiedBy>
  <cp:lastPrinted>2024-10-07T06:45:27Z</cp:lastPrinted>
  <dcterms:created xsi:type="dcterms:W3CDTF">2021-05-18T10:40:35Z</dcterms:created>
  <dcterms:modified xsi:type="dcterms:W3CDTF">2025-02-10T11:12:25Z</dcterms:modified>
</cp:coreProperties>
</file>