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Финуниверситет 2025-2026\Трудоустройство\"/>
    </mc:Choice>
  </mc:AlternateContent>
  <bookViews>
    <workbookView xWindow="0" yWindow="0" windowWidth="18450" windowHeight="12000" tabRatio="500"/>
  </bookViews>
  <sheets>
    <sheet name="выпуск во" sheetId="2" r:id="rId1"/>
  </sheet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D14" i="2" l="1"/>
  <c r="AD8" i="2" l="1"/>
  <c r="AD9" i="2"/>
  <c r="AD10" i="2"/>
  <c r="AD11" i="2"/>
  <c r="AD12" i="2"/>
  <c r="AD7" i="2"/>
  <c r="AC8" i="2"/>
  <c r="AC9" i="2"/>
  <c r="AC10" i="2"/>
  <c r="AC7" i="2"/>
  <c r="AB8" i="2"/>
  <c r="AB9" i="2"/>
  <c r="AB12" i="2"/>
  <c r="AA8" i="2"/>
  <c r="AA9" i="2"/>
  <c r="AA11" i="2"/>
  <c r="AA12" i="2"/>
  <c r="AA7" i="2"/>
  <c r="Z8" i="2"/>
  <c r="Z9" i="2"/>
  <c r="Z10" i="2"/>
  <c r="Z11" i="2"/>
  <c r="Z12" i="2"/>
  <c r="Z7" i="2"/>
</calcChain>
</file>

<file path=xl/sharedStrings.xml><?xml version="1.0" encoding="utf-8"?>
<sst xmlns="http://schemas.openxmlformats.org/spreadsheetml/2006/main" count="58" uniqueCount="33">
  <si>
    <t>Код</t>
  </si>
  <si>
    <t>Наименование</t>
  </si>
  <si>
    <t xml:space="preserve">Всего выпускников (чел.) </t>
  </si>
  <si>
    <t>Всего выпускников по всем формам обучения</t>
  </si>
  <si>
    <t>всего</t>
  </si>
  <si>
    <t>из них:</t>
  </si>
  <si>
    <t>трудоустроены</t>
  </si>
  <si>
    <t>не трудоустроены</t>
  </si>
  <si>
    <t>подлежат призыву в армию</t>
  </si>
  <si>
    <t>продолжат обучение на более высоком уровне</t>
  </si>
  <si>
    <t>планируют отпуск по уходу за ребенком</t>
  </si>
  <si>
    <t>из них: трудоустроены в рамках целевого договора</t>
  </si>
  <si>
    <t>бюджет</t>
  </si>
  <si>
    <t xml:space="preserve">внебюджет </t>
  </si>
  <si>
    <t>38.03.01</t>
  </si>
  <si>
    <t>Экономика</t>
  </si>
  <si>
    <t>38.03.02</t>
  </si>
  <si>
    <t>38.03.04</t>
  </si>
  <si>
    <t>Менеджмент</t>
  </si>
  <si>
    <t>Государственное и муниципальное управление</t>
  </si>
  <si>
    <t>40.03.01</t>
  </si>
  <si>
    <t>Юриспруденция</t>
  </si>
  <si>
    <t>38.04.01</t>
  </si>
  <si>
    <t>38.04.04</t>
  </si>
  <si>
    <t>Доля выпускников, трудоустроившихся в течение календарного года, следующего за годом выпуска, в общей численности выпускников, обучившихся по образовательной программе</t>
  </si>
  <si>
    <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</si>
  <si>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b/>
        <sz val="11"/>
        <color rgb="FFFF0000"/>
        <rFont val="Calibri"/>
        <family val="2"/>
        <charset val="204"/>
      </rPr>
      <t>очной</t>
    </r>
    <r>
      <rPr>
        <sz val="11"/>
        <color rgb="FF000000"/>
        <rFont val="Calibri"/>
        <family val="2"/>
        <charset val="204"/>
      </rPr>
      <t xml:space="preserve"> формы обучения</t>
    </r>
  </si>
  <si>
    <r>
      <t xml:space="preserve">Выпускников </t>
    </r>
    <r>
      <rPr>
        <b/>
        <sz val="12"/>
        <color rgb="FFFF0000"/>
        <rFont val="Times New Roman"/>
        <family val="1"/>
        <charset val="204"/>
      </rPr>
      <t>заочной</t>
    </r>
    <r>
      <rPr>
        <sz val="12"/>
        <color rgb="FF000000"/>
        <rFont val="Times New Roman"/>
        <family val="1"/>
        <charset val="204"/>
      </rPr>
      <t xml:space="preserve"> формы обучения, чел.</t>
    </r>
  </si>
  <si>
    <r>
      <rPr>
        <b/>
        <sz val="11"/>
        <color rgb="FFFF0000"/>
        <rFont val="Calibri"/>
        <family val="2"/>
        <charset val="204"/>
      </rPr>
      <t xml:space="preserve">заочной </t>
    </r>
    <r>
      <rPr>
        <sz val="11"/>
        <color rgb="FF000000"/>
        <rFont val="Calibri"/>
        <family val="2"/>
        <charset val="204"/>
      </rPr>
      <t>формы обучения</t>
    </r>
  </si>
  <si>
    <r>
      <t xml:space="preserve">Выпускников </t>
    </r>
    <r>
      <rPr>
        <b/>
        <sz val="12"/>
        <color rgb="FFFF0000"/>
        <rFont val="Times New Roman"/>
        <family val="1"/>
        <charset val="204"/>
      </rPr>
      <t>очно-заочной формы</t>
    </r>
    <r>
      <rPr>
        <sz val="12"/>
        <color rgb="FF000000"/>
        <rFont val="Times New Roman"/>
        <family val="1"/>
        <charset val="204"/>
      </rPr>
      <t xml:space="preserve"> обучения, чел.</t>
    </r>
  </si>
  <si>
    <r>
      <rPr>
        <b/>
        <sz val="11"/>
        <color rgb="FFFF0000"/>
        <rFont val="Calibri"/>
        <family val="2"/>
        <charset val="204"/>
      </rPr>
      <t>очно-заочной формы</t>
    </r>
    <r>
      <rPr>
        <sz val="11"/>
        <color rgb="FF000000"/>
        <rFont val="Calibri"/>
        <family val="2"/>
        <charset val="204"/>
      </rPr>
      <t xml:space="preserve"> формы обучения</t>
    </r>
  </si>
  <si>
    <r>
      <rPr>
        <b/>
        <sz val="11"/>
        <color rgb="FFFF0000"/>
        <rFont val="Calibri"/>
        <family val="2"/>
        <charset val="204"/>
      </rPr>
      <t xml:space="preserve">все </t>
    </r>
    <r>
      <rPr>
        <sz val="11"/>
        <color rgb="FF000000"/>
        <rFont val="Calibri"/>
        <family val="2"/>
        <charset val="204"/>
      </rPr>
      <t>формы обучения</t>
    </r>
  </si>
  <si>
    <t>Мониторинг трудоустройства выпускников 2024-2025 уч.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</si>
</sst>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rgb="FF000000"/>
      <name val="Calibri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6"/>
      <color rgb="FF34343C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B4C7DC"/>
      </patternFill>
    </fill>
    <fill>
      <patternFill patternType="solid">
        <fgColor rgb="FFE7E6E6"/>
        <bgColor rgb="FFE3EDF7"/>
      </patternFill>
    </fill>
    <fill>
      <patternFill patternType="solid">
        <fgColor rgb="FFDBDBFC"/>
        <bgColor rgb="FFDEEBF7"/>
      </patternFill>
    </fill>
    <fill>
      <patternFill patternType="solid">
        <fgColor rgb="FFCCFFCC"/>
        <bgColor rgb="FFDDE8CB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rgb="FFDDE8CB"/>
      </patternFill>
    </fill>
    <fill>
      <patternFill patternType="solid">
        <fgColor theme="0" tint="-0.249977111117893"/>
        <bgColor rgb="FFB4C7D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rgb="FFDEEBF7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 applyProtection="1">
      <alignment horizontal="center" textRotation="90" wrapText="1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left" vertical="center"/>
    </xf>
    <xf numFmtId="49" fontId="7" fillId="9" borderId="1" xfId="0" applyNumberFormat="1" applyFont="1" applyFill="1" applyBorder="1" applyAlignment="1" applyProtection="1">
      <alignment horizontal="center" vertical="center" textRotation="90" wrapText="1"/>
    </xf>
    <xf numFmtId="0" fontId="0" fillId="9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13" borderId="1" xfId="0" applyFill="1" applyBorder="1" applyAlignment="1">
      <alignment horizontal="left" vertical="center"/>
    </xf>
    <xf numFmtId="0" fontId="0" fillId="14" borderId="1" xfId="0" applyFill="1" applyBorder="1" applyAlignment="1">
      <alignment horizontal="left" vertical="center"/>
    </xf>
    <xf numFmtId="0" fontId="0" fillId="8" borderId="1" xfId="0" applyFill="1" applyBorder="1"/>
    <xf numFmtId="164" fontId="0" fillId="8" borderId="1" xfId="0" applyNumberFormat="1" applyFill="1" applyBorder="1"/>
    <xf numFmtId="0" fontId="10" fillId="7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 applyProtection="1">
      <alignment horizontal="center" textRotation="90" wrapText="1"/>
    </xf>
    <xf numFmtId="0" fontId="7" fillId="12" borderId="1" xfId="0" applyFont="1" applyFill="1" applyBorder="1" applyAlignment="1" applyProtection="1">
      <alignment horizontal="center" vertical="center" textRotation="90" wrapText="1"/>
    </xf>
    <xf numFmtId="49" fontId="7" fillId="4" borderId="1" xfId="0" applyNumberFormat="1" applyFont="1" applyFill="1" applyBorder="1" applyAlignment="1" applyProtection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49" fontId="7" fillId="6" borderId="1" xfId="0" applyNumberFormat="1" applyFont="1" applyFill="1" applyBorder="1" applyAlignment="1" applyProtection="1">
      <alignment horizontal="center" vertical="center" textRotation="90" wrapText="1"/>
    </xf>
    <xf numFmtId="0" fontId="7" fillId="11" borderId="1" xfId="0" applyFont="1" applyFill="1" applyBorder="1" applyAlignment="1" applyProtection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textRotation="90" wrapText="1"/>
    </xf>
    <xf numFmtId="0" fontId="2" fillId="15" borderId="2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0" fillId="0" borderId="4" xfId="0" applyBorder="1" applyAlignment="1"/>
    <xf numFmtId="0" fontId="3" fillId="0" borderId="0" xfId="0" applyFont="1" applyBorder="1" applyAlignment="1">
      <alignment horizontal="center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 wrapText="1"/>
    </xf>
    <xf numFmtId="164" fontId="0" fillId="8" borderId="0" xfId="0" applyNumberFormat="1" applyFill="1"/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12" fillId="0" borderId="7" xfId="0" applyNumberFormat="1" applyFont="1" applyBorder="1"/>
    <xf numFmtId="0" fontId="1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DDE8CB"/>
      <rgbColor rgb="FFDEEBF7"/>
      <rgbColor rgb="FF660066"/>
      <rgbColor rgb="FFFF8080"/>
      <rgbColor rgb="FF0066CC"/>
      <rgbColor rgb="FFC5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3EDF7"/>
      <rgbColor rgb="FFCCFFCC"/>
      <rgbColor rgb="FFFFE699"/>
      <rgbColor rgb="FFB4C7DC"/>
      <rgbColor rgb="FFFF99CC"/>
      <rgbColor rgb="FFCC99FF"/>
      <rgbColor rgb="FFDBDBFC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3262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zoomScale="70" zoomScaleNormal="70" workbookViewId="0">
      <selection activeCell="A2" sqref="A2:AA2"/>
    </sheetView>
  </sheetViews>
  <sheetFormatPr defaultColWidth="11.7109375" defaultRowHeight="15" x14ac:dyDescent="0.25"/>
  <cols>
    <col min="1" max="1" width="9.42578125" customWidth="1"/>
    <col min="2" max="2" width="17.42578125" customWidth="1"/>
    <col min="27" max="27" width="20.28515625" customWidth="1"/>
    <col min="28" max="28" width="15.42578125" customWidth="1"/>
    <col min="29" max="29" width="20.140625" customWidth="1"/>
    <col min="30" max="30" width="25.140625" customWidth="1"/>
  </cols>
  <sheetData>
    <row r="1" spans="1:30" ht="20.25" x14ac:dyDescent="0.3">
      <c r="B1" s="38" t="s">
        <v>32</v>
      </c>
    </row>
    <row r="2" spans="1:30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</row>
    <row r="3" spans="1:30" ht="29.85" customHeight="1" x14ac:dyDescent="0.25">
      <c r="A3" s="27" t="s">
        <v>0</v>
      </c>
      <c r="B3" s="28" t="s">
        <v>1</v>
      </c>
      <c r="C3" s="29" t="s">
        <v>25</v>
      </c>
      <c r="D3" s="29"/>
      <c r="E3" s="29"/>
      <c r="F3" s="29"/>
      <c r="G3" s="29"/>
      <c r="H3" s="29"/>
      <c r="I3" s="29"/>
      <c r="J3" s="30" t="s">
        <v>27</v>
      </c>
      <c r="K3" s="30"/>
      <c r="L3" s="30"/>
      <c r="M3" s="1"/>
      <c r="N3" s="1"/>
      <c r="O3" s="1"/>
      <c r="P3" s="1"/>
      <c r="Q3" s="30" t="s">
        <v>29</v>
      </c>
      <c r="R3" s="30"/>
      <c r="S3" s="30"/>
      <c r="T3" s="1"/>
      <c r="U3" s="1"/>
      <c r="V3" s="1"/>
      <c r="W3" s="1"/>
      <c r="X3" s="31" t="s">
        <v>2</v>
      </c>
      <c r="Y3" s="31"/>
      <c r="Z3" s="32" t="s">
        <v>3</v>
      </c>
      <c r="AA3" s="14" t="s">
        <v>26</v>
      </c>
      <c r="AB3" s="14" t="s">
        <v>28</v>
      </c>
      <c r="AC3" s="14" t="s">
        <v>30</v>
      </c>
      <c r="AD3" s="14" t="s">
        <v>31</v>
      </c>
    </row>
    <row r="4" spans="1:30" ht="13.9" customHeight="1" x14ac:dyDescent="0.25">
      <c r="A4" s="27"/>
      <c r="B4" s="28"/>
      <c r="C4" s="19" t="s">
        <v>4</v>
      </c>
      <c r="D4" s="33" t="s">
        <v>5</v>
      </c>
      <c r="E4" s="33"/>
      <c r="F4" s="33"/>
      <c r="G4" s="33"/>
      <c r="H4" s="33"/>
      <c r="I4" s="33"/>
      <c r="J4" s="19" t="s">
        <v>4</v>
      </c>
      <c r="K4" s="18" t="s">
        <v>6</v>
      </c>
      <c r="L4" s="18"/>
      <c r="M4" s="18" t="s">
        <v>5</v>
      </c>
      <c r="N4" s="18"/>
      <c r="O4" s="18"/>
      <c r="P4" s="18"/>
      <c r="Q4" s="19" t="s">
        <v>4</v>
      </c>
      <c r="R4" s="18" t="s">
        <v>6</v>
      </c>
      <c r="S4" s="18"/>
      <c r="T4" s="18" t="s">
        <v>5</v>
      </c>
      <c r="U4" s="18"/>
      <c r="V4" s="18"/>
      <c r="W4" s="18"/>
      <c r="X4" s="31"/>
      <c r="Y4" s="31"/>
      <c r="Z4" s="32"/>
      <c r="AA4" s="23" t="s">
        <v>24</v>
      </c>
      <c r="AB4" s="23" t="s">
        <v>24</v>
      </c>
      <c r="AC4" s="23" t="s">
        <v>24</v>
      </c>
      <c r="AD4" s="23" t="s">
        <v>24</v>
      </c>
    </row>
    <row r="5" spans="1:30" ht="128.44999999999999" customHeight="1" x14ac:dyDescent="0.25">
      <c r="A5" s="27"/>
      <c r="B5" s="28"/>
      <c r="C5" s="19"/>
      <c r="D5" s="20" t="s">
        <v>6</v>
      </c>
      <c r="E5" s="20"/>
      <c r="F5" s="17" t="s">
        <v>7</v>
      </c>
      <c r="G5" s="17" t="s">
        <v>8</v>
      </c>
      <c r="H5" s="17" t="s">
        <v>9</v>
      </c>
      <c r="I5" s="17" t="s">
        <v>10</v>
      </c>
      <c r="J5" s="19"/>
      <c r="K5" s="21" t="s">
        <v>4</v>
      </c>
      <c r="L5" s="22" t="s">
        <v>11</v>
      </c>
      <c r="M5" s="17" t="s">
        <v>7</v>
      </c>
      <c r="N5" s="17" t="s">
        <v>8</v>
      </c>
      <c r="O5" s="17" t="s">
        <v>9</v>
      </c>
      <c r="P5" s="17" t="s">
        <v>10</v>
      </c>
      <c r="Q5" s="19"/>
      <c r="R5" s="21" t="s">
        <v>4</v>
      </c>
      <c r="S5" s="15" t="s">
        <v>11</v>
      </c>
      <c r="T5" s="17" t="s">
        <v>7</v>
      </c>
      <c r="U5" s="17" t="s">
        <v>8</v>
      </c>
      <c r="V5" s="17" t="s">
        <v>9</v>
      </c>
      <c r="W5" s="17" t="s">
        <v>10</v>
      </c>
      <c r="X5" s="16" t="s">
        <v>12</v>
      </c>
      <c r="Y5" s="16" t="s">
        <v>13</v>
      </c>
      <c r="Z5" s="32"/>
      <c r="AA5" s="24"/>
      <c r="AB5" s="24"/>
      <c r="AC5" s="24"/>
      <c r="AD5" s="24"/>
    </row>
    <row r="6" spans="1:30" ht="118.5" x14ac:dyDescent="0.25">
      <c r="A6" s="27"/>
      <c r="B6" s="28"/>
      <c r="C6" s="19"/>
      <c r="D6" s="7" t="s">
        <v>4</v>
      </c>
      <c r="E6" s="2" t="s">
        <v>11</v>
      </c>
      <c r="F6" s="17"/>
      <c r="G6" s="17"/>
      <c r="H6" s="17"/>
      <c r="I6" s="17"/>
      <c r="J6" s="19"/>
      <c r="K6" s="21"/>
      <c r="L6" s="22"/>
      <c r="M6" s="17"/>
      <c r="N6" s="17"/>
      <c r="O6" s="17"/>
      <c r="P6" s="17"/>
      <c r="Q6" s="19"/>
      <c r="R6" s="21"/>
      <c r="S6" s="15"/>
      <c r="T6" s="17"/>
      <c r="U6" s="17"/>
      <c r="V6" s="17"/>
      <c r="W6" s="17"/>
      <c r="X6" s="16"/>
      <c r="Y6" s="16"/>
      <c r="Z6" s="32"/>
      <c r="AA6" s="25"/>
      <c r="AB6" s="25"/>
      <c r="AC6" s="25"/>
      <c r="AD6" s="25"/>
    </row>
    <row r="7" spans="1:30" ht="89.25" customHeight="1" x14ac:dyDescent="0.25">
      <c r="A7" s="3" t="s">
        <v>14</v>
      </c>
      <c r="B7" s="4" t="s">
        <v>15</v>
      </c>
      <c r="C7" s="6">
        <v>44</v>
      </c>
      <c r="D7" s="8">
        <v>42</v>
      </c>
      <c r="E7" s="9"/>
      <c r="F7" s="9">
        <v>2</v>
      </c>
      <c r="G7" s="9"/>
      <c r="H7" s="9">
        <v>11</v>
      </c>
      <c r="I7" s="9"/>
      <c r="J7" s="6">
        <v>0</v>
      </c>
      <c r="K7" s="8"/>
      <c r="L7" s="9"/>
      <c r="M7" s="9"/>
      <c r="N7" s="9"/>
      <c r="O7" s="9"/>
      <c r="P7" s="9"/>
      <c r="Q7" s="6">
        <v>14</v>
      </c>
      <c r="R7" s="8">
        <v>12</v>
      </c>
      <c r="S7" s="9"/>
      <c r="T7" s="9">
        <v>2</v>
      </c>
      <c r="U7" s="9">
        <v>5</v>
      </c>
      <c r="V7" s="9"/>
      <c r="W7" s="9">
        <v>2</v>
      </c>
      <c r="X7" s="10">
        <v>28</v>
      </c>
      <c r="Y7" s="10">
        <v>30</v>
      </c>
      <c r="Z7" s="11">
        <f>X7+Y7</f>
        <v>58</v>
      </c>
      <c r="AA7" s="13">
        <f>D7*100/C7</f>
        <v>95.454545454545453</v>
      </c>
      <c r="AB7" s="12"/>
      <c r="AC7" s="13">
        <f>R7*100/Q7</f>
        <v>85.714285714285708</v>
      </c>
      <c r="AD7" s="34">
        <f>(D7+K7+R7)*100/(C7+J7+Q7)</f>
        <v>93.103448275862064</v>
      </c>
    </row>
    <row r="8" spans="1:30" ht="90" customHeight="1" x14ac:dyDescent="0.25">
      <c r="A8" s="3" t="s">
        <v>16</v>
      </c>
      <c r="B8" s="4" t="s">
        <v>18</v>
      </c>
      <c r="C8" s="6">
        <v>14</v>
      </c>
      <c r="D8" s="8">
        <v>14</v>
      </c>
      <c r="E8" s="9"/>
      <c r="F8" s="9"/>
      <c r="G8" s="9"/>
      <c r="H8" s="9">
        <v>3</v>
      </c>
      <c r="I8" s="9"/>
      <c r="J8" s="6">
        <v>11</v>
      </c>
      <c r="K8" s="8">
        <v>11</v>
      </c>
      <c r="L8" s="9"/>
      <c r="M8" s="9"/>
      <c r="N8" s="9">
        <v>6</v>
      </c>
      <c r="O8" s="9"/>
      <c r="P8" s="9"/>
      <c r="Q8" s="6">
        <v>3</v>
      </c>
      <c r="R8" s="8">
        <v>3</v>
      </c>
      <c r="S8" s="9"/>
      <c r="T8" s="9"/>
      <c r="U8" s="9">
        <v>2</v>
      </c>
      <c r="V8" s="9"/>
      <c r="W8" s="9"/>
      <c r="X8" s="10">
        <v>9</v>
      </c>
      <c r="Y8" s="10">
        <v>19</v>
      </c>
      <c r="Z8" s="11">
        <f t="shared" ref="Z8:Z12" si="0">X8+Y8</f>
        <v>28</v>
      </c>
      <c r="AA8" s="13">
        <f t="shared" ref="AA8:AA12" si="1">D8*100/C8</f>
        <v>100</v>
      </c>
      <c r="AB8" s="12">
        <f t="shared" ref="AB8:AB12" si="2">K8*100/J8</f>
        <v>100</v>
      </c>
      <c r="AC8" s="13">
        <f t="shared" ref="AC8:AC10" si="3">R8*100/Q8</f>
        <v>100</v>
      </c>
      <c r="AD8" s="34">
        <f t="shared" ref="AD8:AD12" si="4">(D8+K8+R8)*100/(C8+J8+Q8)</f>
        <v>100</v>
      </c>
    </row>
    <row r="9" spans="1:30" ht="91.5" customHeight="1" x14ac:dyDescent="0.25">
      <c r="A9" s="3" t="s">
        <v>17</v>
      </c>
      <c r="B9" s="5" t="s">
        <v>19</v>
      </c>
      <c r="C9" s="6">
        <v>17</v>
      </c>
      <c r="D9" s="8">
        <v>15</v>
      </c>
      <c r="E9" s="9"/>
      <c r="F9" s="9">
        <v>2</v>
      </c>
      <c r="G9" s="9">
        <v>5</v>
      </c>
      <c r="H9" s="9">
        <v>2</v>
      </c>
      <c r="I9" s="9"/>
      <c r="J9" s="6">
        <v>8</v>
      </c>
      <c r="K9" s="8">
        <v>8</v>
      </c>
      <c r="L9" s="9"/>
      <c r="M9" s="9"/>
      <c r="N9" s="9">
        <v>3</v>
      </c>
      <c r="O9" s="9"/>
      <c r="P9" s="9"/>
      <c r="Q9" s="6">
        <v>10</v>
      </c>
      <c r="R9" s="8">
        <v>9</v>
      </c>
      <c r="S9" s="9"/>
      <c r="T9" s="9"/>
      <c r="U9" s="9">
        <v>4</v>
      </c>
      <c r="V9" s="9"/>
      <c r="W9" s="9">
        <v>1</v>
      </c>
      <c r="X9" s="10">
        <v>10</v>
      </c>
      <c r="Y9" s="10">
        <v>25</v>
      </c>
      <c r="Z9" s="11">
        <f t="shared" si="0"/>
        <v>35</v>
      </c>
      <c r="AA9" s="13">
        <f t="shared" si="1"/>
        <v>88.235294117647058</v>
      </c>
      <c r="AB9" s="12">
        <f t="shared" si="2"/>
        <v>100</v>
      </c>
      <c r="AC9" s="13">
        <f t="shared" si="3"/>
        <v>90</v>
      </c>
      <c r="AD9" s="34">
        <f t="shared" si="4"/>
        <v>91.428571428571431</v>
      </c>
    </row>
    <row r="10" spans="1:30" ht="91.5" customHeight="1" x14ac:dyDescent="0.25">
      <c r="A10" s="3" t="s">
        <v>20</v>
      </c>
      <c r="B10" s="4" t="s">
        <v>21</v>
      </c>
      <c r="C10" s="6">
        <v>0</v>
      </c>
      <c r="D10" s="8"/>
      <c r="E10" s="9"/>
      <c r="F10" s="9"/>
      <c r="G10" s="9"/>
      <c r="H10" s="9"/>
      <c r="I10" s="9"/>
      <c r="J10" s="6">
        <v>0</v>
      </c>
      <c r="K10" s="8"/>
      <c r="L10" s="9"/>
      <c r="M10" s="9"/>
      <c r="N10" s="9"/>
      <c r="O10" s="9"/>
      <c r="P10" s="9"/>
      <c r="Q10" s="6">
        <v>8</v>
      </c>
      <c r="R10" s="8">
        <v>8</v>
      </c>
      <c r="S10" s="9"/>
      <c r="T10" s="9"/>
      <c r="U10" s="9">
        <v>7</v>
      </c>
      <c r="V10" s="9"/>
      <c r="W10" s="9"/>
      <c r="X10" s="10">
        <v>0</v>
      </c>
      <c r="Y10" s="10">
        <v>8</v>
      </c>
      <c r="Z10" s="11">
        <f t="shared" si="0"/>
        <v>8</v>
      </c>
      <c r="AA10" s="13"/>
      <c r="AB10" s="12"/>
      <c r="AC10" s="13">
        <f t="shared" si="3"/>
        <v>100</v>
      </c>
      <c r="AD10" s="34">
        <f t="shared" si="4"/>
        <v>100</v>
      </c>
    </row>
    <row r="11" spans="1:30" ht="93.75" customHeight="1" x14ac:dyDescent="0.25">
      <c r="A11" s="3" t="s">
        <v>22</v>
      </c>
      <c r="B11" s="4" t="s">
        <v>15</v>
      </c>
      <c r="C11" s="6">
        <v>4</v>
      </c>
      <c r="D11" s="8">
        <v>4</v>
      </c>
      <c r="E11" s="9"/>
      <c r="F11" s="9"/>
      <c r="G11" s="9">
        <v>2</v>
      </c>
      <c r="H11" s="9"/>
      <c r="I11" s="9"/>
      <c r="J11" s="6">
        <v>0</v>
      </c>
      <c r="K11" s="8"/>
      <c r="L11" s="9"/>
      <c r="M11" s="9"/>
      <c r="N11" s="9"/>
      <c r="O11" s="9"/>
      <c r="P11" s="9"/>
      <c r="Q11" s="6">
        <v>0</v>
      </c>
      <c r="R11" s="8"/>
      <c r="S11" s="9"/>
      <c r="T11" s="9"/>
      <c r="U11" s="9"/>
      <c r="V11" s="9"/>
      <c r="W11" s="9"/>
      <c r="X11" s="10">
        <v>2</v>
      </c>
      <c r="Y11" s="10">
        <v>2</v>
      </c>
      <c r="Z11" s="11">
        <f t="shared" si="0"/>
        <v>4</v>
      </c>
      <c r="AA11" s="13">
        <f t="shared" si="1"/>
        <v>100</v>
      </c>
      <c r="AB11" s="12"/>
      <c r="AC11" s="13"/>
      <c r="AD11" s="34">
        <f t="shared" si="4"/>
        <v>100</v>
      </c>
    </row>
    <row r="12" spans="1:30" ht="88.5" customHeight="1" x14ac:dyDescent="0.25">
      <c r="A12" s="3" t="s">
        <v>23</v>
      </c>
      <c r="B12" s="5" t="s">
        <v>19</v>
      </c>
      <c r="C12" s="6">
        <v>2</v>
      </c>
      <c r="D12" s="8">
        <v>2</v>
      </c>
      <c r="E12" s="9"/>
      <c r="F12" s="9"/>
      <c r="G12" s="9">
        <v>1</v>
      </c>
      <c r="H12" s="9"/>
      <c r="I12" s="9"/>
      <c r="J12" s="6">
        <v>12</v>
      </c>
      <c r="K12" s="8">
        <v>12</v>
      </c>
      <c r="L12" s="9"/>
      <c r="M12" s="9"/>
      <c r="N12" s="9"/>
      <c r="O12" s="9"/>
      <c r="P12" s="9"/>
      <c r="Q12" s="6">
        <v>0</v>
      </c>
      <c r="R12" s="8"/>
      <c r="S12" s="9"/>
      <c r="T12" s="9"/>
      <c r="U12" s="9"/>
      <c r="V12" s="9"/>
      <c r="W12" s="9"/>
      <c r="X12" s="10">
        <v>2</v>
      </c>
      <c r="Y12" s="10">
        <v>12</v>
      </c>
      <c r="Z12" s="11">
        <f t="shared" si="0"/>
        <v>14</v>
      </c>
      <c r="AA12" s="13">
        <f t="shared" si="1"/>
        <v>100</v>
      </c>
      <c r="AB12" s="12">
        <f t="shared" si="2"/>
        <v>100</v>
      </c>
      <c r="AC12" s="13"/>
      <c r="AD12" s="34">
        <f t="shared" si="4"/>
        <v>100</v>
      </c>
    </row>
    <row r="13" spans="1:30" ht="15.75" thickBot="1" x14ac:dyDescent="0.3"/>
    <row r="14" spans="1:30" ht="15.75" thickBot="1" x14ac:dyDescent="0.3">
      <c r="Q14" s="35" t="s">
        <v>24</v>
      </c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7">
        <f>AVERAGE(AD7:AD12)</f>
        <v>97.422003284072233</v>
      </c>
    </row>
  </sheetData>
  <mergeCells count="40">
    <mergeCell ref="AD4:AD6"/>
    <mergeCell ref="AA4:AA6"/>
    <mergeCell ref="A2:AA2"/>
    <mergeCell ref="A3:A6"/>
    <mergeCell ref="B3:B6"/>
    <mergeCell ref="C3:I3"/>
    <mergeCell ref="J3:L3"/>
    <mergeCell ref="Q3:S3"/>
    <mergeCell ref="X3:Y4"/>
    <mergeCell ref="Z3:Z6"/>
    <mergeCell ref="C4:C6"/>
    <mergeCell ref="D4:I4"/>
    <mergeCell ref="J4:J6"/>
    <mergeCell ref="K4:L4"/>
    <mergeCell ref="M4:P4"/>
    <mergeCell ref="Q4:Q6"/>
    <mergeCell ref="R4:S4"/>
    <mergeCell ref="T4:W4"/>
    <mergeCell ref="D5:E5"/>
    <mergeCell ref="F5:F6"/>
    <mergeCell ref="G5:G6"/>
    <mergeCell ref="H5:H6"/>
    <mergeCell ref="I5:I6"/>
    <mergeCell ref="K5:K6"/>
    <mergeCell ref="L5:L6"/>
    <mergeCell ref="M5:M6"/>
    <mergeCell ref="N5:N6"/>
    <mergeCell ref="O5:O6"/>
    <mergeCell ref="P5:P6"/>
    <mergeCell ref="R5:R6"/>
    <mergeCell ref="Q14:AC14"/>
    <mergeCell ref="S5:S6"/>
    <mergeCell ref="Y5:Y6"/>
    <mergeCell ref="T5:T6"/>
    <mergeCell ref="U5:U6"/>
    <mergeCell ref="V5:V6"/>
    <mergeCell ref="W5:W6"/>
    <mergeCell ref="X5:X6"/>
    <mergeCell ref="AB4:AB6"/>
    <mergeCell ref="AC4:AC6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выпуск во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Михайлюк Елена Андреевна</dc:creator>
  <cp:lastModifiedBy>Natasha</cp:lastModifiedBy>
  <cp:revision>53</cp:revision>
  <dcterms:created xsi:type="dcterms:W3CDTF">2006-09-30T17:33:00Z</dcterms:created>
  <dcterms:modified xsi:type="dcterms:W3CDTF">2026-03-04T10:33:36Z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1049-10.1.0.6757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