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mc:AlternateContent xmlns:mc="http://schemas.openxmlformats.org/markup-compatibility/2006">
    <mc:Choice Requires="x15">
      <x15ac:absPath xmlns:x15ac="http://schemas.microsoft.com/office/spreadsheetml/2010/11/ac" url="C:\Users\MLChistoserdova\Desktop\Рейтинг программ\"/>
    </mc:Choice>
  </mc:AlternateContent>
  <xr:revisionPtr revIDLastSave="0" documentId="8_{6267EFE8-3BD3-4067-AB45-91E0522AAD94}" xr6:coauthVersionLast="36" xr6:coauthVersionMax="36" xr10:uidLastSave="{00000000-0000-0000-0000-000000000000}"/>
  <bookViews>
    <workbookView xWindow="0" yWindow="0" windowWidth="28800" windowHeight="11625" tabRatio="947" activeTab="1" xr2:uid="{00000000-000D-0000-FFFF-FFFF00000000}"/>
  </bookViews>
  <sheets>
    <sheet name="Филиалы бакалавриат" sheetId="75" r:id="rId1"/>
    <sheet name="Филиалы магистратура" sheetId="78" r:id="rId2"/>
  </sheets>
  <definedNames>
    <definedName name="_xlnm._FilterDatabase" localSheetId="0" hidden="1">'Филиалы бакалавриат'!$A$5:$AO$80</definedName>
    <definedName name="_xlnm._FilterDatabase" localSheetId="1" hidden="1">'Филиалы магистратура'!$A$5:$AN$26</definedName>
    <definedName name="_xlnm.Print_Area" localSheetId="0">'Филиалы бакалавриат'!$A$1:$AJ$80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13" i="78" l="1"/>
  <c r="AJ9" i="75" l="1"/>
  <c r="AI19" i="78" l="1"/>
  <c r="AI18" i="78"/>
  <c r="AJ79" i="75"/>
  <c r="A7" i="75" l="1"/>
  <c r="A8" i="75" s="1"/>
  <c r="A9" i="75" s="1"/>
  <c r="A10" i="75" s="1"/>
  <c r="A11" i="75" s="1"/>
  <c r="A12" i="75" s="1"/>
  <c r="A13" i="75" s="1"/>
  <c r="A14" i="75" s="1"/>
  <c r="A15" i="75" s="1"/>
  <c r="A16" i="75" s="1"/>
  <c r="A17" i="75" s="1"/>
  <c r="A18" i="75" s="1"/>
  <c r="A19" i="75" s="1"/>
  <c r="A20" i="75" s="1"/>
  <c r="A21" i="75" s="1"/>
  <c r="A22" i="75" s="1"/>
  <c r="A23" i="75" s="1"/>
  <c r="A24" i="75" s="1"/>
  <c r="A25" i="75" s="1"/>
  <c r="A26" i="75" s="1"/>
  <c r="A27" i="75" s="1"/>
  <c r="A28" i="75" s="1"/>
  <c r="A29" i="75" s="1"/>
  <c r="A30" i="75" s="1"/>
  <c r="A31" i="75" s="1"/>
  <c r="A32" i="75" s="1"/>
  <c r="A33" i="75" s="1"/>
  <c r="A34" i="75" s="1"/>
  <c r="A35" i="75" s="1"/>
  <c r="A36" i="75" s="1"/>
  <c r="A37" i="75" s="1"/>
  <c r="A38" i="75" s="1"/>
  <c r="A39" i="75" s="1"/>
  <c r="A40" i="75" s="1"/>
  <c r="A41" i="75" s="1"/>
  <c r="A42" i="75" s="1"/>
  <c r="A43" i="75" s="1"/>
  <c r="A44" i="75" s="1"/>
  <c r="A45" i="75" s="1"/>
  <c r="A46" i="75" s="1"/>
  <c r="A47" i="75" s="1"/>
  <c r="A48" i="75" s="1"/>
  <c r="A49" i="75" s="1"/>
  <c r="A50" i="75" s="1"/>
  <c r="A51" i="75" s="1"/>
  <c r="A52" i="75" s="1"/>
  <c r="A53" i="75" s="1"/>
  <c r="A54" i="75" s="1"/>
  <c r="A55" i="75" s="1"/>
  <c r="A56" i="75" s="1"/>
  <c r="A57" i="75" s="1"/>
  <c r="A58" i="75" s="1"/>
  <c r="A59" i="75" s="1"/>
  <c r="A60" i="75" s="1"/>
  <c r="A61" i="75" s="1"/>
  <c r="A62" i="75" s="1"/>
  <c r="A63" i="75" s="1"/>
  <c r="A64" i="75" s="1"/>
  <c r="A65" i="75" s="1"/>
  <c r="A66" i="75" s="1"/>
  <c r="A67" i="75" s="1"/>
  <c r="A68" i="75" s="1"/>
  <c r="A69" i="75" s="1"/>
  <c r="A70" i="75" s="1"/>
  <c r="A71" i="75" s="1"/>
  <c r="A72" i="75" s="1"/>
  <c r="A73" i="75" s="1"/>
  <c r="A74" i="75" s="1"/>
  <c r="A75" i="75" s="1"/>
  <c r="A76" i="75" s="1"/>
  <c r="A77" i="75" s="1"/>
  <c r="A78" i="75" s="1"/>
  <c r="A79" i="75" s="1"/>
  <c r="A80" i="75" s="1"/>
  <c r="A7" i="78"/>
  <c r="A8" i="78" s="1"/>
  <c r="A9" i="78" s="1"/>
  <c r="A10" i="78" s="1"/>
  <c r="A11" i="78" s="1"/>
  <c r="A12" i="78" s="1"/>
  <c r="AI23" i="78"/>
  <c r="AI16" i="78"/>
  <c r="AJ64" i="75"/>
  <c r="AJ63" i="75"/>
  <c r="AJ62" i="75"/>
  <c r="AJ39" i="75"/>
  <c r="AJ37" i="75"/>
  <c r="AJ27" i="75"/>
  <c r="AJ16" i="75"/>
  <c r="AI22" i="78"/>
  <c r="AJ75" i="75"/>
  <c r="AJ66" i="75"/>
  <c r="AJ61" i="75"/>
  <c r="AJ38" i="75"/>
  <c r="AJ26" i="75"/>
  <c r="AI6" i="78"/>
  <c r="AJ76" i="75"/>
  <c r="AJ74" i="75"/>
  <c r="AJ67" i="75"/>
  <c r="AJ51" i="75"/>
  <c r="AJ45" i="75"/>
  <c r="AJ25" i="75"/>
  <c r="AI20" i="78"/>
  <c r="AJ73" i="75"/>
  <c r="AJ60" i="75"/>
  <c r="AJ50" i="75"/>
  <c r="AJ31" i="75"/>
  <c r="AI15" i="78"/>
  <c r="AJ59" i="75"/>
  <c r="AJ49" i="75"/>
  <c r="AJ36" i="75"/>
  <c r="AJ13" i="75"/>
  <c r="AI26" i="78"/>
  <c r="AJ72" i="75"/>
  <c r="AJ53" i="75"/>
  <c r="AJ35" i="75"/>
  <c r="AJ15" i="75"/>
  <c r="AI12" i="78"/>
  <c r="AJ34" i="75"/>
  <c r="AJ24" i="75"/>
  <c r="AI11" i="78"/>
  <c r="AJ71" i="75"/>
  <c r="AJ58" i="75"/>
  <c r="AJ57" i="75"/>
  <c r="AJ32" i="75"/>
  <c r="AJ23" i="75"/>
  <c r="AI21" i="78"/>
  <c r="AI9" i="78"/>
  <c r="AJ30" i="75"/>
  <c r="AJ12" i="75"/>
  <c r="AJ11" i="75"/>
  <c r="AI25" i="78"/>
  <c r="AJ78" i="75"/>
  <c r="AJ56" i="75"/>
  <c r="AJ46" i="75"/>
  <c r="AJ44" i="75"/>
  <c r="AJ43" i="75"/>
  <c r="AJ10" i="75"/>
  <c r="AI24" i="78"/>
  <c r="AJ69" i="75"/>
  <c r="AJ65" i="75"/>
  <c r="A13" i="78" l="1"/>
  <c r="A14" i="78" s="1"/>
  <c r="A15" i="78" s="1"/>
  <c r="A16" i="78" s="1"/>
  <c r="A17" i="78" s="1"/>
  <c r="A18" i="78" s="1"/>
  <c r="A19" i="78" s="1"/>
  <c r="A20" i="78" s="1"/>
  <c r="A21" i="78" s="1"/>
  <c r="A22" i="78" s="1"/>
  <c r="A23" i="78" s="1"/>
  <c r="A24" i="78" s="1"/>
  <c r="A25" i="78" s="1"/>
  <c r="A26" i="78" s="1"/>
  <c r="AJ55" i="75"/>
  <c r="AJ48" i="75"/>
  <c r="AJ80" i="75"/>
  <c r="AJ77" i="75"/>
  <c r="AJ29" i="75"/>
  <c r="AJ22" i="75"/>
  <c r="AJ21" i="75"/>
  <c r="AJ20" i="75"/>
  <c r="AI17" i="78"/>
  <c r="AJ33" i="75"/>
  <c r="AJ28" i="75"/>
  <c r="AJ19" i="75"/>
  <c r="AJ18" i="75"/>
  <c r="AJ47" i="75"/>
  <c r="AJ42" i="75"/>
  <c r="AJ41" i="75"/>
  <c r="AI14" i="78"/>
  <c r="AI10" i="78"/>
  <c r="AI7" i="78"/>
  <c r="AJ70" i="75"/>
  <c r="AJ52" i="75"/>
  <c r="AI8" i="78"/>
  <c r="AJ68" i="75"/>
  <c r="AJ54" i="75"/>
  <c r="AJ40" i="75"/>
  <c r="AJ17" i="75"/>
  <c r="AJ14" i="75"/>
  <c r="AJ8" i="75"/>
  <c r="AJ7" i="75"/>
  <c r="AJ6" i="75"/>
</calcChain>
</file>

<file path=xl/sharedStrings.xml><?xml version="1.0" encoding="utf-8"?>
<sst xmlns="http://schemas.openxmlformats.org/spreadsheetml/2006/main" count="1003" uniqueCount="308">
  <si>
    <t>Корпоративные финансы</t>
  </si>
  <si>
    <t>Маркетинг</t>
  </si>
  <si>
    <t>Финансовый менеджмент</t>
  </si>
  <si>
    <t>Государственное и муниципальное управление</t>
  </si>
  <si>
    <t>Экономическая социология</t>
  </si>
  <si>
    <t>Реклама и связи с общественностью</t>
  </si>
  <si>
    <t>Код</t>
  </si>
  <si>
    <t>38.03.01</t>
  </si>
  <si>
    <t>38.03.02</t>
  </si>
  <si>
    <t>38.03.04</t>
  </si>
  <si>
    <t>38.03.05</t>
  </si>
  <si>
    <t>39.03.01</t>
  </si>
  <si>
    <t>40.03.01</t>
  </si>
  <si>
    <t>42.03.01</t>
  </si>
  <si>
    <t>Экономика</t>
  </si>
  <si>
    <t>Менеджмент</t>
  </si>
  <si>
    <t>Юриспруденция</t>
  </si>
  <si>
    <t>Финансовый анализ и оценка инвестиционных решений</t>
  </si>
  <si>
    <t>Бизнес-аналитика</t>
  </si>
  <si>
    <t>Налоги. Бухгалтерский учет. Налоговый консалтинг</t>
  </si>
  <si>
    <t>Оценка бизнеса и корпоративные финансы</t>
  </si>
  <si>
    <t>Управление инновациями и предпринимательство</t>
  </si>
  <si>
    <t>Финансы и кредит</t>
  </si>
  <si>
    <t>Корпоративные финансы в цифровой экономике</t>
  </si>
  <si>
    <t>Финансы государственного сектора</t>
  </si>
  <si>
    <t>Бизнес-информатика</t>
  </si>
  <si>
    <t>Государственный менеджмент</t>
  </si>
  <si>
    <t>Стратегия и финансы бизнеса</t>
  </si>
  <si>
    <t>Прикладная математика и информатика</t>
  </si>
  <si>
    <t>Прикладная информатика</t>
  </si>
  <si>
    <t xml:space="preserve"> 01.03.02</t>
  </si>
  <si>
    <t xml:space="preserve"> 09.03.03 </t>
  </si>
  <si>
    <t>Прикладные информационные системы в экономике и финансах</t>
  </si>
  <si>
    <t>Бизнес-анализ, налоги и аудит</t>
  </si>
  <si>
    <t>Экономика и финансы</t>
  </si>
  <si>
    <t xml:space="preserve">Управление бизнесом </t>
  </si>
  <si>
    <t>Цифровая трансформация управления бизнесом</t>
  </si>
  <si>
    <t xml:space="preserve"> 38.05.02 </t>
  </si>
  <si>
    <t xml:space="preserve">Таможенное дело </t>
  </si>
  <si>
    <t>09.04.03</t>
  </si>
  <si>
    <t>38.04.01</t>
  </si>
  <si>
    <t>38.04.02</t>
  </si>
  <si>
    <t>38.04.04</t>
  </si>
  <si>
    <t>38.04.08</t>
  </si>
  <si>
    <t>Факультет</t>
  </si>
  <si>
    <t>Факультет информационных технологий и анализа больших данных</t>
  </si>
  <si>
    <t>Факультет "Высшая школа управления"</t>
  </si>
  <si>
    <t>Факультет экономики и бизнеса</t>
  </si>
  <si>
    <t>Факультет налогов, аудита и бизнес-анализа</t>
  </si>
  <si>
    <t>Финансовый факультет</t>
  </si>
  <si>
    <t>Факультет социальных наук и массовых коммуникаций</t>
  </si>
  <si>
    <t>Бакалавриат</t>
  </si>
  <si>
    <t xml:space="preserve">№ п/п </t>
  </si>
  <si>
    <t>Направление подготовки</t>
  </si>
  <si>
    <t>Образовательная программа</t>
  </si>
  <si>
    <t>Профиль/специальность</t>
  </si>
  <si>
    <t>Кафедра</t>
  </si>
  <si>
    <t>ФИО руководителя</t>
  </si>
  <si>
    <t xml:space="preserve">1. КОНКУРЕНТОСПОСОБНОСТЬ 
</t>
  </si>
  <si>
    <t xml:space="preserve">2. ЭКОНОМИЧЕСКАЯ ЭФФЕКТИВНОСТЬ
</t>
  </si>
  <si>
    <t>3. КАЧЕСТВО РЕАЛИЗАЦИИ</t>
  </si>
  <si>
    <t>4. ДОПОЛНИТЕЛЬНЫЕ ПОКАЗАТЕЛИ</t>
  </si>
  <si>
    <t>ИТОГО
 по всем показателям</t>
  </si>
  <si>
    <t>Результат</t>
  </si>
  <si>
    <t>Балл</t>
  </si>
  <si>
    <t xml:space="preserve">Кафедра информационных технологий                                 </t>
  </si>
  <si>
    <t>Кафедра стратегического и инновационного развития</t>
  </si>
  <si>
    <t>Корпоративные финансы и инвестиции</t>
  </si>
  <si>
    <t>Кафедра корпоративных финансов и корпоративного управления</t>
  </si>
  <si>
    <t>Федотова Марина Алексеевна</t>
  </si>
  <si>
    <t>Кафедра экономической безопасности и управления рисками</t>
  </si>
  <si>
    <t>Лебедев Игорь Александрович</t>
  </si>
  <si>
    <t>Государственные и муниципальные финансы</t>
  </si>
  <si>
    <t>Кафедра общественных финансов</t>
  </si>
  <si>
    <t xml:space="preserve">     Силуанов Антон Германович</t>
  </si>
  <si>
    <t>Кафедра "Финансовый контроль и казначейское дело"</t>
  </si>
  <si>
    <t xml:space="preserve">  Силуанов Антон Германович</t>
  </si>
  <si>
    <t>Финансы и банковское дело</t>
  </si>
  <si>
    <t>Кафедра банковского дела и монетарного регулирования</t>
  </si>
  <si>
    <t>Финансы и управление финансовыми активами</t>
  </si>
  <si>
    <t xml:space="preserve">Кафедра общественных финансов;                       Кафедра банковского дела и монетарного регулирования               Кафедра финансовых рынков и финансового инжиниринга          </t>
  </si>
  <si>
    <t>Кафедра налогов и налогового администрирования</t>
  </si>
  <si>
    <t>Учет, анализ и аудит</t>
  </si>
  <si>
    <t>Бизнес-аудит и право</t>
  </si>
  <si>
    <t>Факультет налогов, аудита и бизнес-анализа;         Юридический факультет</t>
  </si>
  <si>
    <t>Бизнес-архитектура и аналитика</t>
  </si>
  <si>
    <t>Кафедра бизнес-аналитики;             Базовая кафедра "Кэпт"</t>
  </si>
  <si>
    <t>Менеджмент и управление бизнесом</t>
  </si>
  <si>
    <t>Кафедра общего и проектного менеджмента</t>
  </si>
  <si>
    <t>Трифонов Иван Владимирович</t>
  </si>
  <si>
    <t>Управление продуктом</t>
  </si>
  <si>
    <t>Кафедра финансового и инвестиционного менеджмента</t>
  </si>
  <si>
    <t xml:space="preserve">Кафедра маркетинга </t>
  </si>
  <si>
    <t>Кафедра "Государственное и муниципальное управление"</t>
  </si>
  <si>
    <t>Прокофьев Станислав Евгеньевич</t>
  </si>
  <si>
    <t>Цифровое государство и экономика</t>
  </si>
  <si>
    <t>Факультет "Высшая школа управления";         Финансовый факультет</t>
  </si>
  <si>
    <t>Кафедра "Государственное и муниципальное управление";          Кафедра "Финансовый контроль и казначейское дело"</t>
  </si>
  <si>
    <t>ИТ-менеджмент в бизнесе</t>
  </si>
  <si>
    <t>Кафедра бизнес-информатики</t>
  </si>
  <si>
    <t>Технологии цифровых бизнес-моделей</t>
  </si>
  <si>
    <t>Тюриков Александр Георгиевич</t>
  </si>
  <si>
    <t>Юридический факультет;         Факультет международных экономических отношений</t>
  </si>
  <si>
    <t>Интегрированные коммуникации</t>
  </si>
  <si>
    <t>Кафедра массовых коммуникаций и медиабизнеса</t>
  </si>
  <si>
    <t xml:space="preserve">Кафедра информационных технологий                         </t>
  </si>
  <si>
    <t>Гончаренко Любовь Ивановна</t>
  </si>
  <si>
    <t>Кафедра бизнес-аналитики</t>
  </si>
  <si>
    <t xml:space="preserve"> Бариленко Владимир Иванович</t>
  </si>
  <si>
    <t>Факультет налогов, аудита и бизнес-анализа;           Юридический факультет</t>
  </si>
  <si>
    <t>Ефимова Ольга Владимировна</t>
  </si>
  <si>
    <t>Линдер Наталия Вячеславовна</t>
  </si>
  <si>
    <t xml:space="preserve"> Грищенко Юлия Игоревна</t>
  </si>
  <si>
    <t>Кафедра искусственного интеллекта</t>
  </si>
  <si>
    <t>Музалёв Сергей Владимирович;           Мурашкин Алексей Александрович</t>
  </si>
  <si>
    <t>Сидорова Марина Ильинична;            Свиридова Екатерина Александровна</t>
  </si>
  <si>
    <t>Кирпичева Мария Александровна</t>
  </si>
  <si>
    <t>Грищенко Юлия Игоревна</t>
  </si>
  <si>
    <r>
      <rPr>
        <sz val="16"/>
        <rFont val="Calibri"/>
        <family val="2"/>
        <charset val="204"/>
      </rPr>
      <t>*</t>
    </r>
    <r>
      <rPr>
        <sz val="16"/>
        <rFont val="Times New Roman"/>
        <family val="1"/>
        <charset val="204"/>
      </rPr>
      <t>Цифровое государство и экономика</t>
    </r>
  </si>
  <si>
    <t>Панина Ольга Владимировна</t>
  </si>
  <si>
    <t xml:space="preserve"> Москалец Андрей Александрович;             Поляков Антон Евгеньевич</t>
  </si>
  <si>
    <t>Кафедра аудита и корпоративной отчетности;                                  Кафедра бизнес-аналитики</t>
  </si>
  <si>
    <t>Кафедра аудита и корпоративной отчетности;                                  Кафедра правового регулирования экономической деятельности</t>
  </si>
  <si>
    <t>Кафедра стратегического и инновационного развития;       Кафедра "ПСБ"</t>
  </si>
  <si>
    <t>Кафедра правового регулирования экономической деятельности;                        Кафедра международного и публичного права;                     Кафедра международного бизнеса</t>
  </si>
  <si>
    <r>
      <rPr>
        <sz val="16"/>
        <rFont val="Calibri"/>
        <family val="2"/>
        <charset val="204"/>
      </rPr>
      <t>*</t>
    </r>
    <r>
      <rPr>
        <sz val="16"/>
        <rFont val="Times New Roman"/>
        <family val="1"/>
        <charset val="204"/>
      </rPr>
      <t>Анализ и стратегический менеджмент в бизнесе</t>
    </r>
  </si>
  <si>
    <t>Факультет экономики и бизнеса (совместно с Факультетом информационных технологий и анализа больших данных)</t>
  </si>
  <si>
    <t>Черникова Людмила Ивановна</t>
  </si>
  <si>
    <t>Шатилов Александр Борисович</t>
  </si>
  <si>
    <r>
      <rPr>
        <sz val="16"/>
        <rFont val="Calibri"/>
        <family val="2"/>
        <charset val="204"/>
      </rPr>
      <t>*</t>
    </r>
    <r>
      <rPr>
        <sz val="16"/>
        <rFont val="Times New Roman"/>
        <family val="1"/>
        <charset val="204"/>
      </rPr>
      <t>Корпоративная отчетность и право в бизнесе</t>
    </r>
  </si>
  <si>
    <t>Кафедра аудита и корпоративной отчетности;                                         Кафедра правового регулирования экономической деятельности</t>
  </si>
  <si>
    <t>Кафедра логистики;                              Кафедра информационных технологий</t>
  </si>
  <si>
    <t>Городецкая Ольга Юрьевна</t>
  </si>
  <si>
    <t>Васильева Елена Викторовна</t>
  </si>
  <si>
    <t>Анализ данных</t>
  </si>
  <si>
    <t>Анализ данных и принятие решений в экономике и финансах</t>
  </si>
  <si>
    <t>Молчан Алексей Сергеевич</t>
  </si>
  <si>
    <t>Менеджмент организации</t>
  </si>
  <si>
    <t>Финансовая разведка, управление рисками и экономическая безопасность</t>
  </si>
  <si>
    <t>Финансовая разведка</t>
  </si>
  <si>
    <t>Анализ рисков и экономическая безопасность</t>
  </si>
  <si>
    <t>Ручкина Гульнара Флюровна</t>
  </si>
  <si>
    <t>Экономическое право</t>
  </si>
  <si>
    <t>Панина Ольга Владимировна;       Исаев Эли Абубакарович</t>
  </si>
  <si>
    <t>Панина Ольга Владимировна;     Исаев Эли Абубакарович</t>
  </si>
  <si>
    <t>Финансы и инвестиции</t>
  </si>
  <si>
    <t>42.03.02</t>
  </si>
  <si>
    <t>Журналистика</t>
  </si>
  <si>
    <t>Журналистика и медиатехнологии</t>
  </si>
  <si>
    <t>Шустина Ирина Викторовна</t>
  </si>
  <si>
    <t>42.03.05</t>
  </si>
  <si>
    <t>Медиакоммуникации</t>
  </si>
  <si>
    <t>Медиакоммуникации и медиатехнологии</t>
  </si>
  <si>
    <t>Колышкина Татьяна Борисовна</t>
  </si>
  <si>
    <t xml:space="preserve">   Венде Франк Детлеф</t>
  </si>
  <si>
    <t>Управление IT - продуктами в сфере финансовых технологий</t>
  </si>
  <si>
    <t>Феклин Вадим Геннадьевич</t>
  </si>
  <si>
    <t>Федотова Марина Алексеевна;     Абрамова Марина Александровна</t>
  </si>
  <si>
    <t>Корпоративная отчетность и право в бизнесе</t>
  </si>
  <si>
    <t>Внешняя торговля, таможенное и валютное регулирование</t>
  </si>
  <si>
    <t>Логистика: финансовые и цифровые технологии</t>
  </si>
  <si>
    <t xml:space="preserve"> 27.03.03</t>
  </si>
  <si>
    <t>Системный анализ и управление</t>
  </si>
  <si>
    <t>Бизнес-аналитика и управление данными</t>
  </si>
  <si>
    <t>Финансовый менеджмент и рынок капиталов</t>
  </si>
  <si>
    <t>Сальников Александр Михайлович</t>
  </si>
  <si>
    <t>Экономическая безопасность хозяйствующих субъектов</t>
  </si>
  <si>
    <t>01.04.02</t>
  </si>
  <si>
    <t>Анализ больших данных и машинное обучение в экономике и финансах</t>
  </si>
  <si>
    <t>Калайдин Евгений Николаевич</t>
  </si>
  <si>
    <t>Проектный менеджмент</t>
  </si>
  <si>
    <t>Полевой Сергей Анатольевич</t>
  </si>
  <si>
    <t>Финансовый менеджмент в цифровой экономике</t>
  </si>
  <si>
    <t>Игонина Людмила Лазаревна</t>
  </si>
  <si>
    <t>Анализ и стратегический менеджмент в бизнесе</t>
  </si>
  <si>
    <t>Королев Олег Геннадьевич;       Кравченко Сергей Иванович</t>
  </si>
  <si>
    <t>1.1. Средний балл единого государственного экзамена (далее - ЕГЭ)</t>
  </si>
  <si>
    <t>1.2. Конкурс</t>
  </si>
  <si>
    <t>1.3. Целевое обучение</t>
  </si>
  <si>
    <t>1.4. Иностранные обучающиеся</t>
  </si>
  <si>
    <t>1.5. Трудоустройство выпускников</t>
  </si>
  <si>
    <t>1.6. Стратегическое партнерство</t>
  </si>
  <si>
    <t>1.6.1. Участие организации-партнера в разработке образовательной программы</t>
  </si>
  <si>
    <t>1.6.2. Участие организации-партнера в реализации образовательной программы</t>
  </si>
  <si>
    <t>1.7. Сетевое взаимодействие</t>
  </si>
  <si>
    <t>2.2. Сохранность контингента по программе</t>
  </si>
  <si>
    <t>3.1. Внешняя оценка образовательной программы</t>
  </si>
  <si>
    <t>3.3. Индекс удовлетворенности качеством образования</t>
  </si>
  <si>
    <t>3.4. Стабильность образовательной программы</t>
  </si>
  <si>
    <t>4.1. Прорыв года</t>
  </si>
  <si>
    <t xml:space="preserve">  Магистратура</t>
  </si>
  <si>
    <t>Солянникова Светлана Петровна;                       Бегчин Николай Аркадьевич</t>
  </si>
  <si>
    <t>Мишустин Михаил Владимирович;                Засько Вадим Николаевич</t>
  </si>
  <si>
    <t xml:space="preserve"> Рожнова Ольга Владимировна;             Овчинников Алексей Александрович</t>
  </si>
  <si>
    <t xml:space="preserve"> Рожнова Ольга Владимировна;         Овчинников Алексей Александрович</t>
  </si>
  <si>
    <t>3.2. Выпускная квалификационная работа как стартап-проект</t>
  </si>
  <si>
    <t>2.1. Выполнение плана приема на программу (при наличии бюджетных мест)</t>
  </si>
  <si>
    <t>1.1. Средний проходной балл поступивших, включая баллы за индивидуальные достижения</t>
  </si>
  <si>
    <t>Кафедра менеджмента и общегуманитарных наук</t>
  </si>
  <si>
    <t>ТПП ВО: 1 ПОА</t>
  </si>
  <si>
    <t>НА "РКИ": 1 ПОА</t>
  </si>
  <si>
    <t>Ленинградская областная торгово-промышленная палата: 1 ПОА</t>
  </si>
  <si>
    <t>"Союз ДПО": 1 ПОА</t>
  </si>
  <si>
    <t>недостаточно ответов, есть еще профиль "ГМУ" (0,98)</t>
  </si>
  <si>
    <t>нет данных, есть "Финансовый менеджмент" (0,83) и "Менеджмент и управление бизнесом" (0,83)</t>
  </si>
  <si>
    <t>недостаточно ответов</t>
  </si>
  <si>
    <t>2.1. Выполнение плана приема на программу (при наличии приема только на места с оплатой стоимости обучения), в %</t>
  </si>
  <si>
    <t>Нет выпуска</t>
  </si>
  <si>
    <t>выпуска еще не было, в 2025 году первый набор</t>
  </si>
  <si>
    <t>выпуска еще не было, в 2026 году первый выпуск</t>
  </si>
  <si>
    <t>первый выпуск  в 2026 г.</t>
  </si>
  <si>
    <t>98.11</t>
  </si>
  <si>
    <t>94.11</t>
  </si>
  <si>
    <t>нет выпуска</t>
  </si>
  <si>
    <t xml:space="preserve">1. Проведение лекционных и семинарских занятий представителями организации-партнера.
2. Участие в государственной экзаменационной комиссии. 
3. Обучающиеся, направленные на производственную, преддипломную практики в организацию-партнер.
4.Выпускники, трудоустроенные в организацию-партнер.  
</t>
  </si>
  <si>
    <t>Нет бюджетных мест</t>
  </si>
  <si>
    <t>1. Проведение занятий работниками организации-партнера 2. Обучающиеся направлялись на производственную практику в организацию-партнер</t>
  </si>
  <si>
    <t xml:space="preserve">Нет выпуска </t>
  </si>
  <si>
    <t>1. Проведение занятий работниками организации-партнера 2. Трудоустройство студентов в организации-партнере 3. Обучающиеся направлены на производственную (преддипломную) практику в организацию-партнер</t>
  </si>
  <si>
    <t xml:space="preserve">1. Проведение занятий работниками организации-партнера 2. Трудоустройство студентов в организации-партнере </t>
  </si>
  <si>
    <t>1. Практические/семинарские занятия, проведенные работниками организации-партнера ( ООО "Каэтана") и подтвержденные расписанием  2.  Обучающиеся направленые на производственную (преддипломную) практику в организацию-партнёр, подтверждено приказами о направлении на практику 3. Представители организации- партнёра, участвующие в Государственной экзаменационной комиссии в соответствии  с приказом о составе ГЭК</t>
  </si>
  <si>
    <t>1. Практические/семинарские занятия, проведенные работниками организации-партнера ( Филиал "Тульский" ОАО Альфа-Банк в г. Тула, ЗАО "Андеррайтинг") и подтвержденные расписанием  2.  Обучающиеся направлены на производственную (преддипломную) практику в организацию-партнёр, подтверждено приказами о направлении на практику 3. Представители организации- партнёра, участвующие в Государственной экзаменационной комиссии в соответствии  с приказом о составе ГЭК</t>
  </si>
  <si>
    <t xml:space="preserve">1. Практические/семинарские занятия, проведенные работниками организации-партнера ( ООО "Торговый дом "Яснополянский"), утвержденные расписанием  2.  Обучающиеся направлены на производственную (преддипломную) практику в организацию-партнёр, подтверждено приказами о направлении на практику </t>
  </si>
  <si>
    <t>ОП осуществляет набор только 2 год: 1. Практические/семинарские занятия, проведенные работниками организации-партнера ( Правительство Тульской области, Управление федерального казначейства по Тульской области) и подтвержденные расписанием</t>
  </si>
  <si>
    <t>1. Практические/семинарские занятия, проведенные работниками организации-партнера ( ЗАО "ЛИМ") и подтвержденные расписанием  2.  Обучающиеся направлены на производственную (преддипломную) практику в организацию-партнёр, подтверждено приказами о направлении на практику 3. Представители организации - партнёра,  участвующие в Государственной экзаменационной комиссии в соответствии  с приказом о составе ГЭК</t>
  </si>
  <si>
    <t>1. Участие в государственной экзаменационной комиссии 
2. Обучающиеся, направленные на производственную (преддипломную) практику в организацию-партнер, подтвержденные приказами о направлении на практику 3. Выпускники, трудоустроеные в организацию-партнер</t>
  </si>
  <si>
    <t>Отделение Липецк ЦБ РФ 1. Практические/семинарские занятия, проведенные работниками организации-партнера и подтвержденные расписанием.</t>
  </si>
  <si>
    <t>Контрольно-счётная палата Липецкой области 1. Практические/семинарские занятия, проведенные работниками организации-партнера и подтвержденные расписанием. 2. Обучающиеся, направленные на производственную (преддипломную) практику в организацию-партнер, подтвержденные приказами о направлении на практику 3. Представители организации-партнера, участвующие в государственной экзаменационной комиссии в соответствии с приказом о составе ГЭК  4. Выпускники, трудоустроенные в организацию-партнер</t>
  </si>
  <si>
    <t>ПАО НЛМК (Дирекция по безопасности ) 1. Практические/семинарские занятия, проведенные работниками организации-партнера и подтвержденные расписанием. 2. Обучающиеся, направленные на производственную (преддипломную) практику в организацию-партнер, подтвержденные приказами о направлении на практику 3. Выпускники, трудоустроенные в организацию-партнер</t>
  </si>
  <si>
    <t>ООО "АТИАК ГРУПП" 1. Пррактические/семинарские занятия, проведенные работниками организации-партнера и подтвержденные расписанием.  2. Обучающиеся, направленные на производственную (преддипломную) практику в организацию-партнер, подтвержденные приказами о направлении на практику</t>
  </si>
  <si>
    <t>Правительство Липецкой области 1. Практические/семинарские занятия, проведенные работниками организации-партнера и подтвержденные расписанием. 2. Обучающиеся, направленные на производственную (преддипломную) практику в организацию-партнер, подтвержденные приказами о направлении на практику 3. Представители организации-партнера, участвующие в государственной экзаменационной комиссии в соответствии с приказом о составе ГЭК  4. Выпускники, трудоустроенные в организацию-партнер</t>
  </si>
  <si>
    <t>Отделение Липецк ЦБ РФ 1. Практические/семинарские занятия, проведенные работниками организации-партнера и подтвержденные расписанием. 2. Представители организации-партнера, участвующие в государственной экзаменационной комиссии в соответствии с приказом о составе ГЭК</t>
  </si>
  <si>
    <t>НМК Липецкий областной фонд поддержки малого и среднего предпринимательства 1. Практические/семинарские занятия, проведенные работниками организации-партнера и подтвержденные расписанием. 2. Обучающиеся, направленные на производственную (преддипломную) практику в организацию-партнер, подтвержденные приказами о направлении на практику</t>
  </si>
  <si>
    <t>выпуска не было</t>
  </si>
  <si>
    <t>1.Практические/семинарские занятия, проведенные работниками организации-партнера и подтвержденные расписанием 2.Обучающиеся, направленные на производственную (преддипломную) практику в организацию-партнер, подтвержденные приказами о направлении на практику 3.Впускники, трудоустроенные в организацию - партнер</t>
  </si>
  <si>
    <t>Набор на очную форму обучения осуществлен первый год</t>
  </si>
  <si>
    <t>по ЦГиЭ - выпуска не было; 
по ГМУ - 96,6</t>
  </si>
  <si>
    <t>1. Лекции и семинарские занятия проводятся работниками организации-партнера 
2. Представители организации-партнера участвуют в государственной экзамена. 
3. Выпускники трудоустроены в организацию-партнер.
4. Представители организации-партнера участвуют в государственной экзаменационной комиссии</t>
  </si>
  <si>
    <t>По направлению подготовки "Цифровое государство и экономика" набор осуществлен второй год.
По направлению подготовки "Государственное и муниципальное управление":
1. Лекции и семинарские занятия проводятся работниками организации-партнера 
2. Представители организации-партнера участвуют в государственной экзамена. 
3. Выпускники трудоустроены в организацию-партнер.
4. Представители организации-партнера участвуют в государственной экзаменационной комиссии</t>
  </si>
  <si>
    <t xml:space="preserve">1. Обучающиеся, направленные на учебную и производственную практику в организацию-партнер ООО АФ Инком-Аудит
2. Представители организации-партнера, участвующие являются руководителями программы </t>
  </si>
  <si>
    <t xml:space="preserve">1. Обучающиеся, направленные на учебную и производственную практику в организацию-партнер ООО КАЛИПСО, ООО Рускон
2. Представители организации-партнера, участвующие являются руководителями программы 3.Представитель организации-партнера, участвующий в государственной экзаменационной комиссии </t>
  </si>
  <si>
    <t xml:space="preserve">1. Обучающиеся, направленные на учебную и производственную практику в организацию-партнер ООО Софтлекс , ООО АйтиБизнесЮг
2. Представители организации-партнера, участвующие являются руководителями программы 3.Представитель организации-партнера, участвующий в государственной экзаменационной комиссии </t>
  </si>
  <si>
    <t xml:space="preserve">1. Обучающиеся, направленные на учебную и производственную практику в организацию-партнер МКУ Новороссийский городской общественный центр 
2. Представители организации-партнера, участвующие являются руководителями программы 3.Представитель организации-партнера, участвующий в государственной экзаменационной комиссии </t>
  </si>
  <si>
    <t>выпуска еще не было</t>
  </si>
  <si>
    <t>1. обучающиеся, направленные на производственную (преддипломную) практику в организацию-партнер, подтвержденные приказами  о направлении на практику
2.  представители организации-партнера участвующие  в ГЭК в соответствии с приказом о составе ГЭК
3. выпускники, трудоустроенные в организацию-парнер</t>
  </si>
  <si>
    <t>1. обучающиеся, направленные на производственную (преддипломную) практику в организацию-партнер, подтвержденные приказами  о направлении на практику
2. выпускники, трудоустроенные в организацию-парнер</t>
  </si>
  <si>
    <t xml:space="preserve">1. обучающиеся, направленные на производственную (преддипломную) практику в организацию-партнер, подтвержденные приказами  о направлении на практику
2.  представители организации-партнера участвующие  в ГЭК в соответствии с приказом о составе ГЭК
</t>
  </si>
  <si>
    <t>не участвует</t>
  </si>
  <si>
    <t>1. Обучающиеся, направленны на учебную и производственную практику в организацию-партнер ПАО "Сбербанк России",  ПАО "УРАЛСИБ", ПАО "Банк ВТБ"
2. Представители организации-партнера, участвующие в государственной экзаменационной комиссии</t>
  </si>
  <si>
    <t>1. Договора о практической подготовке АО "Почта России", АО "Башкиравтодор", ООО "Ремэкс"                                                    2. Планируется участие представителей организации-партнера в государственной экзаменационной комиссии</t>
  </si>
  <si>
    <t>1. Обучающиеся, направленны на учебную и производственную практику в организацию-партнер ПАО "УРАЛСИБ"
2. Представители организации-партнера, участвующие в государственной экзаменационной комиссии</t>
  </si>
  <si>
    <t>1. Обучающиеся, направленны на учебную и производственную практику в организацию-партнер ПАО "Сбербанк России" 
2. Представители организации-партнера, участвующие в государственной экзаменационной комиссии</t>
  </si>
  <si>
    <t>1. Договора о практической подготовке АО "Почта России", АО "Башкиравтодор"                                     2. Планируется участие представителей организации-партнера в государственной экзаменационной комиссии</t>
  </si>
  <si>
    <t>1. Обучающиеся, направленны на учебную и производственную практику в организацию-партнер АО "Альфа-Банк", ПАО "Сбербанк"
2. Представители организации-партнера, участвующие в государственной экзаменационной комиссии</t>
  </si>
  <si>
    <t xml:space="preserve">1. Представители организации-партнера, участвующие являются руководителями программы (ООО "АйтиБизнесЮГ") 2.Представитель организации-партнера, участвующий в государственной экзаменационной комиссии </t>
  </si>
  <si>
    <t xml:space="preserve">1. Представители организации-партнера, участвующие являются руководителями программы (КРО ООО "Ассоциацич юристов России", СОЮЗ Новороссийсккая торгово-промышленная палата") 2.Представитель организации-партнера, участвующий в государственной экзаменационной комиссии </t>
  </si>
  <si>
    <t xml:space="preserve">ООО АК "Кубаньфинэксперт" 1.Представители организации- партнера, участвующие в государственой экзаменационной комиссии в соответствии с приказом о составе ГЭК 2.Обучающиеся, направленные на производственную (преддипломную) практику в организацию-партнер, подтвержденные приказами о направлении на практику </t>
  </si>
  <si>
    <t xml:space="preserve">ООО "Портал-Юг" 1.Представители организации- партнера, участвующие в государственой экзаменационной комиссии в соответствии с приказом о составе ГЭК 2.Обучающиеся, направленные на производственную (преддипломную) практику в организацию-партнер, подтвержденные приказами о направлении на практику </t>
  </si>
  <si>
    <t xml:space="preserve">ООО "Лайт Девелопмент" 1.Представители организации- партнера, участвующие в государственой экзаменационной комиссии в соответствии с приказом о составе ГЭК 2. Выпускники, трудоустроенные в организацию-партнер </t>
  </si>
  <si>
    <t>ООО "Портал-Юг" 1.Представители организации- партнера, участвующие в государственой экзаменационной комиссии в соответствии с приказом о составе ГЭК 2.Обучающиеся, направленные на производственную (преддипломную) практику в организацию-партнер</t>
  </si>
  <si>
    <t>ООО "Лайт Девелопмент" 1.Представители организации- партнера, участвующие в государственой экзаменационной комиссии в соответствии с приказом о составе ГЭК 2.Обучающиеся, направленные на производственную (преддипломную) практику в организацию-партнер</t>
  </si>
  <si>
    <t>ООО АК "Кубаньфинэксперт" 1.Представители организации- партнера, участвующие в государственой экзаменационной комиссии в соответствии с приказом о составе ГЭК 2.Обучающиеся, направленные на производственную (преддипломную) практику в организацию-партнер</t>
  </si>
  <si>
    <t>1. Экскурсии, мастер-классы, лекции с банками-партнерами</t>
  </si>
  <si>
    <t xml:space="preserve">1. Обучающиеся, направленные на производственную (преддипломную) практику в организацию-партнер     2. Представитель организации-партнера, участвующий в государственной экзаменационной комиссии </t>
  </si>
  <si>
    <t xml:space="preserve">1. Обучающиеся, направленные на производственную (преддипломную) практику в организацию-партнер, подтвержденные приказами о направлении на практику
2. Представитель организации-партнера, участвует в государственной экзаменационной комиссии в соответствии с приказом о составе ГЭК 
3. Выпускники, трудоустроенные в организацию-партнер </t>
  </si>
  <si>
    <t xml:space="preserve">Банк ВТБ ПАО, ПАО Банк Зенит, ПАО «Росбанк», АО «Российский Сельскохозяйственный Банк» Челябинский региональный филиал, ​ПАО «БАНК УРАЛСИБ»,ООО «ФИНАМ Челябинск», ПАО «ЧЕЛЯБИНВЕСТБАНК» 1. Участие в государственной экзаменационной комиссии  2. Обучающиеся направляются на практику в организацию-партнер 3. Участие представителей организаций в проведении мероприятий, практической направленности (проектная деятельность)   </t>
  </si>
  <si>
    <t xml:space="preserve">АО «Автомобильный завод «УРАЛ», Инновационный бизнес-инкубатор, ООО «Мечел-БизнесСервис», ОАО «Челябинский механический завод», АО «Челябинский цинковый завод», ООО Чурилово 1. Участие в государственной экзаменационной комиссии  2. Обучающиеся направляются на практику в организацию-партнер 3. Участие представителей организаций в проведении мероприятий, практической направленности (проектная деятельность)   </t>
  </si>
  <si>
    <t>Аппарат Губернатора и Правительства Челябинской области, Министерство социальных отношений Челябинской области, Министерство финансов Челябинской области, Министерство экономического развития Челябинской области, Федеральная служба гос. статистики по Челябинской области, Администрация г. Челябинска, Администрация Калининского района г. Челябинска 1. Участие в государственной экзаменационной комиссии  2. Обучающиеся направляются на практику в организацию-партнер 3. Участие представителей организаций в проведении мероприятий, практической направленности (проектная деятельность)  4. Трудоустройство студентов-выпускников</t>
  </si>
  <si>
    <t xml:space="preserve">Министерство информационных технологий, связи и цифрового развития Челябинской области,  ОГ БУ «Челябинский региональный центр навигационно-информационных технологий», ООО «Элит Аудит», ООО «ЦАТР — аудиторские услуги», «Б1»  1. Участие в государственной экзаменационной комиссии  2. Обучающиеся направляются на практику в организацию-партнер 3. Участие представителей организаций в проведении мероприятий, практической направленности (проектная деятельность)  </t>
  </si>
  <si>
    <t xml:space="preserve">Главное управление Федеральной службы судебных приставов по Челябинской области, Арбитражный суд Челябинской области, Курчатовский районный суд г. Челябинска, ОП "Металлургический" УМВД России по г. Челябинска,  1. Участие в государственной экзаменационной комиссии   2. Обучающиеся направляются на практику в организацию-партнер 3. Участие представителей организаций в проведении мероприятий, практической направленности (проектная деятельность)  </t>
  </si>
  <si>
    <t xml:space="preserve">АО «АЛЬФА-БАНК», ООО Информационная компания «Медиа-Центр» , АО «Сигнал», ООО «Уралвестторг», ООО Юридическая компания «Авуар»,ООО «ИНТЕК САЙТ», ООО «Листик и партнеры»  1. Обучающиеся направляются на практику в организацию-партнер 2. Участие представителей организаций в проведении мероприятий, практической направленности (проектная деятельность)  </t>
  </si>
  <si>
    <t xml:space="preserve">Администрация г. Челябинска, Аппарат Губернатора и Правительства Челябинской области, Министерство экономического развития Челябинской области, Министерство финансов Челябинской области  1. Участие в государственной экзаменационной комисси   2. Обучающиеся направляются на практику в организацию-партнер 3. Участие представителей организаций в проведении мероприятий, практической направленности  4. Трудоустройство студентов-выпускников(проектная деятельность)  </t>
  </si>
  <si>
    <t>1. Обучающиеся, направленные на практику в Министерство финансов Пензенской области, «Молочный комбинат «Пензенский».
2. Представитель организации-партнера  Министерство финансов Пензенской области, ООО «Центр кластерного развития», участвующий в государственной экзаменационной комиссии 
3. Выпускник, трудоустроенный в «Молочный комбинат «Пензенский».
4.  Руководитель ООО «Центр кластерного развития» учувствовал в реализации учебного процесса.</t>
  </si>
  <si>
    <t>1. Обучающиеся, направленные на учебную и производственную практику в организацию-партнер: ООО ТД «Вязьма-Коммаш», Союз «Пензенская областная торгово-промышленная палата», ПАО "Пензкомпрессормаш".
2. Представители организации-партнера, участвующие в государственной экзаменационной комиссии: ООО ТД «Вязьма-Коммаш», Союз «Пензенская областная торгово-промышленная палата», ПАО "Пензкомпрессормаш".</t>
  </si>
  <si>
    <t>1. Представители организации-партнера  ООО ТД «Вязьма-Коммаш» участвуют в государственной экзаменационной комиссии.
2.   Обучающиеся, направленные на учебную и производственную практику в организацию-партнер: ООО ТД «Вязьма-Коммаш».</t>
  </si>
  <si>
    <t>УФК по Ленинградской области: 1. Практические/семинарские занятия, проведенные работниками организации-партнера и подтвержденные расписанием. 2.Представители организации партнера, участвующие в государственной экзаменационной комиссии в соответствии с приказом о составе ГЭК</t>
  </si>
  <si>
    <t>1. Проведение занятий работниками организации-партнера 2. Стажировка педагогического работника в организации-партнере в текущем году</t>
  </si>
  <si>
    <t>1. Проведение занятий работниками организации-партнера 2. Стажировка педагогического работника в организации-партнере</t>
  </si>
  <si>
    <t xml:space="preserve">1. Проведение занятий работниками организации-партнера </t>
  </si>
  <si>
    <t>Экономика (очная с применением ДОТ)</t>
  </si>
  <si>
    <t>Менеджмент (очная с применением ДОТ)</t>
  </si>
  <si>
    <t>Бизнес-информатика (очная с применением ДОТ)</t>
  </si>
  <si>
    <t>Социология (очная с применением ДОТ)</t>
  </si>
  <si>
    <t>Прикладная математика и информатика (очная с применением ДОТ)</t>
  </si>
  <si>
    <t>Финансы и кредит (очная с применением ДОТ)</t>
  </si>
  <si>
    <t>Государственное и муниципальное управление (очная с применением ДОТ)</t>
  </si>
  <si>
    <t>Филиал</t>
  </si>
  <si>
    <t>Смоленский</t>
  </si>
  <si>
    <t>Новороссийский</t>
  </si>
  <si>
    <t>Алтайский</t>
  </si>
  <si>
    <t>Владикавказский</t>
  </si>
  <si>
    <t>Владимирский</t>
  </si>
  <si>
    <t>Калужский</t>
  </si>
  <si>
    <t>Краснодарский</t>
  </si>
  <si>
    <t>Курский</t>
  </si>
  <si>
    <t>Липецкий</t>
  </si>
  <si>
    <t>Омский</t>
  </si>
  <si>
    <t>Пензенский</t>
  </si>
  <si>
    <t>Санкт-Петербургский</t>
  </si>
  <si>
    <t>Тульский</t>
  </si>
  <si>
    <t>Уральский</t>
  </si>
  <si>
    <t>Уфимский</t>
  </si>
  <si>
    <t>Ярославский</t>
  </si>
  <si>
    <t xml:space="preserve">Калужский </t>
  </si>
  <si>
    <r>
      <rPr>
        <sz val="16"/>
        <rFont val="Calibri"/>
        <family val="2"/>
        <charset val="204"/>
      </rPr>
      <t>*</t>
    </r>
    <r>
      <rPr>
        <sz val="16"/>
        <rFont val="Times New Roman"/>
        <family val="1"/>
        <charset val="204"/>
      </rPr>
      <t>Бизнес-аудит и право (новая)</t>
    </r>
  </si>
  <si>
    <t>Экономическая социология (новая)</t>
  </si>
  <si>
    <t>Системный анализ и управление в информационных системах и технологиях (новая)</t>
  </si>
  <si>
    <r>
      <rPr>
        <sz val="16"/>
        <rFont val="Calibri"/>
        <family val="2"/>
        <charset val="204"/>
      </rPr>
      <t>*</t>
    </r>
    <r>
      <rPr>
        <sz val="16"/>
        <rFont val="Times New Roman"/>
        <family val="1"/>
        <charset val="204"/>
      </rPr>
      <t>Бизнес-архитектура и аналитика (новая)</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</si>
</sst>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charset val="204"/>
      <scheme val="minor"/>
    </font>
    <font>
      <b/>
      <sz val="11"/>
      <name val="Calibri"/>
      <family val="2"/>
      <charset val="204"/>
      <scheme val="minor"/>
    </font>
    <font>
      <sz val="25"/>
      <name val="Times New Roman"/>
      <family val="1"/>
      <charset val="204"/>
    </font>
    <font>
      <sz val="11"/>
      <name val="Calibri"/>
      <family val="2"/>
      <charset val="204"/>
      <scheme val="minor"/>
    </font>
    <font>
      <b/>
      <sz val="12"/>
      <name val="Times New Roman"/>
      <family val="1"/>
      <charset val="204"/>
    </font>
    <font>
      <b/>
      <sz val="16"/>
      <name val="Times New Roman"/>
      <family val="1"/>
      <charset val="204"/>
    </font>
    <font>
      <b/>
      <sz val="11"/>
      <name val="Times New Roman"/>
      <family val="1"/>
      <charset val="204"/>
    </font>
    <font>
      <sz val="11"/>
      <name val="Times New Roman"/>
      <family val="1"/>
      <charset val="204"/>
    </font>
    <font>
      <sz val="16"/>
      <name val="Times New Roman"/>
      <family val="1"/>
      <charset val="204"/>
    </font>
    <font>
      <sz val="14"/>
      <name val="Times New Roman"/>
      <family val="1"/>
      <charset val="204"/>
    </font>
    <font>
      <sz val="12"/>
      <name val="Calibri"/>
      <family val="2"/>
      <charset val="204"/>
      <scheme val="minor"/>
    </font>
    <font>
      <sz val="16"/>
      <name val="Times New Roman"/>
      <family val="2"/>
      <charset val="204"/>
    </font>
    <font>
      <sz val="16"/>
      <name val="Calibri"/>
      <family val="2"/>
      <charset val="204"/>
    </font>
    <font>
      <sz val="16"/>
      <name val="Times New Roman"/>
      <family val="1"/>
      <charset val="204"/>
    </font>
    <font>
      <sz val="12"/>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92">
    <xf numFmtId="0" fontId="0" fillId="0" borderId="0" xfId="0"/>
    <xf numFmtId="0" fontId="3" fillId="0" borderId="0" xfId="0" applyFont="1"/>
    <xf numFmtId="0" fontId="4" fillId="0" borderId="0" xfId="0" applyFont="1" applyAlignment="1">
      <alignment horizontal="center" vertical="center"/>
    </xf>
    <xf numFmtId="0" fontId="4" fillId="0" borderId="0" xfId="0" applyFont="1"/>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 fillId="0" borderId="0" xfId="0" applyFont="1"/>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49" fontId="8" fillId="0" borderId="1" xfId="0" applyNumberFormat="1" applyFont="1" applyBorder="1" applyAlignment="1">
      <alignment horizontal="center" vertical="center" wrapText="1"/>
    </xf>
    <xf numFmtId="0" fontId="1" fillId="2" borderId="0" xfId="0" applyFont="1" applyFill="1"/>
    <xf numFmtId="0" fontId="10" fillId="0" borderId="0" xfId="0" applyFont="1"/>
    <xf numFmtId="0" fontId="3" fillId="0" borderId="0" xfId="0" applyFont="1" applyAlignment="1">
      <alignment horizontal="center" vertical="center"/>
    </xf>
    <xf numFmtId="0" fontId="3" fillId="0" borderId="0" xfId="0" applyFont="1" applyAlignment="1">
      <alignment vertical="center"/>
    </xf>
    <xf numFmtId="0" fontId="10" fillId="0" borderId="0" xfId="0" applyFont="1" applyAlignment="1">
      <alignment horizontal="center"/>
    </xf>
    <xf numFmtId="49" fontId="8" fillId="2"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8" fillId="0" borderId="1" xfId="0" applyFont="1" applyBorder="1" applyAlignment="1">
      <alignment horizontal="left" vertical="center" wrapText="1"/>
    </xf>
    <xf numFmtId="0" fontId="4" fillId="0" borderId="11" xfId="0" applyFont="1" applyBorder="1" applyAlignment="1">
      <alignment horizontal="center" vertical="center" wrapText="1"/>
    </xf>
    <xf numFmtId="0" fontId="1" fillId="0" borderId="0" xfId="0" applyFont="1" applyAlignment="1">
      <alignment horizontal="center"/>
    </xf>
    <xf numFmtId="0" fontId="1" fillId="0" borderId="0" xfId="0" applyFont="1" applyAlignment="1">
      <alignment horizontal="center" vertical="center"/>
    </xf>
    <xf numFmtId="0" fontId="8" fillId="3" borderId="1" xfId="0" applyFont="1" applyFill="1" applyBorder="1" applyAlignment="1">
      <alignment horizontal="center" vertical="center" wrapText="1"/>
    </xf>
    <xf numFmtId="0" fontId="7" fillId="0" borderId="1" xfId="0" applyFont="1" applyBorder="1" applyAlignment="1">
      <alignment horizontal="center" vertical="center"/>
    </xf>
    <xf numFmtId="0" fontId="11" fillId="3"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4" fillId="0" borderId="1" xfId="0" applyFont="1" applyBorder="1" applyAlignment="1">
      <alignment horizontal="center" vertical="center" wrapText="1"/>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4" fillId="0" borderId="7" xfId="0" applyFont="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8" fillId="5" borderId="1" xfId="0" applyFont="1" applyFill="1" applyBorder="1" applyAlignment="1">
      <alignment horizontal="left" vertical="center" wrapText="1"/>
    </xf>
    <xf numFmtId="0" fontId="8" fillId="5" borderId="1" xfId="0" applyFont="1" applyFill="1" applyBorder="1" applyAlignment="1" applyProtection="1">
      <alignment horizontal="center" vertical="center" wrapText="1"/>
      <protection locked="0"/>
    </xf>
    <xf numFmtId="0" fontId="11" fillId="5" borderId="1" xfId="0" applyFont="1" applyFill="1" applyBorder="1" applyAlignment="1">
      <alignment horizontal="center" vertical="center" wrapText="1"/>
    </xf>
    <xf numFmtId="49" fontId="8" fillId="4" borderId="1" xfId="0" applyNumberFormat="1" applyFont="1" applyFill="1" applyBorder="1" applyAlignment="1">
      <alignment horizontal="center" vertical="center" wrapText="1"/>
    </xf>
    <xf numFmtId="49" fontId="8" fillId="5" borderId="1" xfId="0" applyNumberFormat="1" applyFont="1" applyFill="1" applyBorder="1" applyAlignment="1">
      <alignment horizontal="center" vertical="center" wrapText="1"/>
    </xf>
    <xf numFmtId="49" fontId="8" fillId="5" borderId="1" xfId="0" applyNumberFormat="1" applyFont="1" applyFill="1" applyBorder="1" applyAlignment="1">
      <alignment horizontal="left" vertical="center" wrapText="1"/>
    </xf>
    <xf numFmtId="49" fontId="8" fillId="6" borderId="1" xfId="0" applyNumberFormat="1" applyFont="1" applyFill="1" applyBorder="1" applyAlignment="1">
      <alignment horizontal="center" vertical="center" wrapText="1"/>
    </xf>
    <xf numFmtId="0" fontId="8" fillId="6" borderId="1" xfId="0" applyFont="1" applyFill="1" applyBorder="1" applyAlignment="1">
      <alignment horizontal="center" vertical="center"/>
    </xf>
    <xf numFmtId="0" fontId="8" fillId="6" borderId="1" xfId="0" applyFont="1" applyFill="1" applyBorder="1" applyAlignment="1">
      <alignment horizontal="left" vertical="center" wrapText="1"/>
    </xf>
    <xf numFmtId="0" fontId="8" fillId="6" borderId="1" xfId="0" applyFont="1" applyFill="1" applyBorder="1" applyAlignment="1">
      <alignment horizontal="center" vertical="center" wrapText="1"/>
    </xf>
    <xf numFmtId="49" fontId="11" fillId="6" borderId="1" xfId="0" applyNumberFormat="1" applyFont="1" applyFill="1" applyBorder="1" applyAlignment="1">
      <alignment horizontal="center" vertical="center" wrapText="1"/>
    </xf>
    <xf numFmtId="164" fontId="8" fillId="5" borderId="1" xfId="0" applyNumberFormat="1" applyFont="1" applyFill="1" applyBorder="1" applyAlignment="1">
      <alignment horizontal="center" vertical="center" wrapText="1"/>
    </xf>
    <xf numFmtId="0" fontId="11" fillId="6"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8" fillId="6" borderId="1" xfId="0" applyFont="1" applyFill="1" applyBorder="1" applyAlignment="1" applyProtection="1">
      <alignment horizontal="center" vertical="center" wrapText="1"/>
      <protection locked="0"/>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9" fillId="6"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8" fillId="6"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4" borderId="1" xfId="0" applyFont="1" applyFill="1" applyBorder="1" applyAlignment="1">
      <alignment horizontal="left" vertical="top" wrapText="1"/>
    </xf>
    <xf numFmtId="49" fontId="11" fillId="5" borderId="1" xfId="0" applyNumberFormat="1" applyFont="1" applyFill="1" applyBorder="1" applyAlignment="1">
      <alignment horizontal="center" vertical="center" wrapText="1"/>
    </xf>
    <xf numFmtId="0" fontId="13" fillId="5" borderId="1" xfId="0" applyFont="1" applyFill="1" applyBorder="1" applyAlignment="1">
      <alignment horizontal="center" vertical="center"/>
    </xf>
    <xf numFmtId="49" fontId="8" fillId="6" borderId="1" xfId="0" applyNumberFormat="1" applyFont="1" applyFill="1" applyBorder="1" applyAlignment="1">
      <alignment horizontal="left" vertical="center" wrapText="1"/>
    </xf>
    <xf numFmtId="0" fontId="8" fillId="0" borderId="6" xfId="0" applyFont="1" applyBorder="1" applyAlignment="1">
      <alignment horizontal="center" vertical="center" wrapText="1"/>
    </xf>
    <xf numFmtId="0" fontId="8" fillId="4" borderId="1" xfId="0" applyFont="1" applyFill="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16" fontId="4" fillId="0" borderId="4" xfId="0" applyNumberFormat="1" applyFont="1" applyBorder="1" applyAlignment="1">
      <alignment horizontal="center" vertical="center" wrapText="1"/>
    </xf>
    <xf numFmtId="16" fontId="4" fillId="0" borderId="5" xfId="0" applyNumberFormat="1" applyFont="1" applyBorder="1" applyAlignment="1">
      <alignment horizontal="center" vertical="center" wrapText="1"/>
    </xf>
    <xf numFmtId="16" fontId="4" fillId="0" borderId="6"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86"/>
  <sheetViews>
    <sheetView topLeftCell="A7" zoomScale="37" zoomScaleNormal="37" zoomScaleSheetLayoutView="53" workbookViewId="0">
      <selection activeCell="G6" sqref="G1:I1048576"/>
    </sheetView>
  </sheetViews>
  <sheetFormatPr defaultColWidth="9.140625" defaultRowHeight="15.75" x14ac:dyDescent="0.25"/>
  <cols>
    <col min="1" max="1" width="10.85546875" style="16" customWidth="1"/>
    <col min="2" max="2" width="28.5703125" style="16" customWidth="1"/>
    <col min="3" max="3" width="22.7109375" style="16" customWidth="1"/>
    <col min="4" max="4" width="37.28515625" style="17" customWidth="1"/>
    <col min="5" max="5" width="60.7109375" style="17" customWidth="1"/>
    <col min="6" max="6" width="42.140625" style="18" hidden="1" customWidth="1"/>
    <col min="7" max="7" width="27.140625" style="1" hidden="1" customWidth="1"/>
    <col min="8" max="8" width="49.28515625" style="1" hidden="1" customWidth="1"/>
    <col min="9" max="9" width="43.42578125" style="1" hidden="1" customWidth="1"/>
    <col min="10" max="10" width="10.5703125" style="1" customWidth="1"/>
    <col min="11" max="11" width="10.5703125" style="9" customWidth="1"/>
    <col min="12" max="12" width="10.5703125" style="19" customWidth="1"/>
    <col min="13" max="13" width="10" style="9" customWidth="1"/>
    <col min="14" max="14" width="14.140625" style="9" customWidth="1"/>
    <col min="15" max="15" width="11.140625" style="9" customWidth="1"/>
    <col min="16" max="16" width="12.42578125" style="9" customWidth="1"/>
    <col min="17" max="17" width="12.140625" style="1" customWidth="1"/>
    <col min="18" max="18" width="12" style="9" customWidth="1"/>
    <col min="19" max="19" width="19.5703125" style="9" customWidth="1"/>
    <col min="20" max="20" width="77.5703125" style="26" customWidth="1"/>
    <col min="21" max="21" width="16" style="26" customWidth="1"/>
    <col min="22" max="22" width="20.140625" style="9" customWidth="1"/>
    <col min="23" max="23" width="13.85546875" style="1" customWidth="1"/>
    <col min="24" max="24" width="13.5703125" style="1" customWidth="1"/>
    <col min="25" max="25" width="13.7109375" style="1" customWidth="1"/>
    <col min="26" max="26" width="10.7109375" style="9" customWidth="1"/>
    <col min="27" max="27" width="13.7109375" style="1" customWidth="1"/>
    <col min="28" max="28" width="14.28515625" style="9" customWidth="1"/>
    <col min="29" max="29" width="21.42578125" style="9" customWidth="1"/>
    <col min="30" max="30" width="16.28515625" style="1" customWidth="1"/>
    <col min="31" max="31" width="17.7109375" style="15" customWidth="1"/>
    <col min="32" max="32" width="13.42578125" style="15" customWidth="1"/>
    <col min="33" max="33" width="14.5703125" style="9" customWidth="1"/>
    <col min="34" max="34" width="20.7109375" style="1" customWidth="1"/>
    <col min="35" max="35" width="22.42578125" style="9" customWidth="1"/>
    <col min="36" max="36" width="24.85546875" style="9" customWidth="1"/>
    <col min="37" max="45" width="9.140625" style="1" customWidth="1"/>
    <col min="46" max="16384" width="9.140625" style="1"/>
  </cols>
  <sheetData>
    <row r="1" spans="1:36" ht="36.75" customHeight="1" x14ac:dyDescent="0.25">
      <c r="A1" s="71" t="s">
        <v>51</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3"/>
    </row>
    <row r="2" spans="1:36" s="2" customFormat="1" ht="51" customHeight="1" x14ac:dyDescent="0.25">
      <c r="A2" s="74" t="s">
        <v>52</v>
      </c>
      <c r="B2" s="74" t="s">
        <v>286</v>
      </c>
      <c r="C2" s="74" t="s">
        <v>6</v>
      </c>
      <c r="D2" s="74" t="s">
        <v>53</v>
      </c>
      <c r="E2" s="74" t="s">
        <v>54</v>
      </c>
      <c r="F2" s="74" t="s">
        <v>55</v>
      </c>
      <c r="G2" s="74" t="s">
        <v>44</v>
      </c>
      <c r="H2" s="74" t="s">
        <v>56</v>
      </c>
      <c r="I2" s="74" t="s">
        <v>57</v>
      </c>
      <c r="J2" s="77" t="s">
        <v>58</v>
      </c>
      <c r="K2" s="78"/>
      <c r="L2" s="78"/>
      <c r="M2" s="78"/>
      <c r="N2" s="78"/>
      <c r="O2" s="78"/>
      <c r="P2" s="78"/>
      <c r="Q2" s="78"/>
      <c r="R2" s="78"/>
      <c r="S2" s="78"/>
      <c r="T2" s="78"/>
      <c r="U2" s="78"/>
      <c r="V2" s="79"/>
      <c r="W2" s="77" t="s">
        <v>59</v>
      </c>
      <c r="X2" s="78"/>
      <c r="Y2" s="78"/>
      <c r="Z2" s="78"/>
      <c r="AA2" s="78"/>
      <c r="AB2" s="79"/>
      <c r="AC2" s="77" t="s">
        <v>60</v>
      </c>
      <c r="AD2" s="78"/>
      <c r="AE2" s="78"/>
      <c r="AF2" s="78"/>
      <c r="AG2" s="78"/>
      <c r="AH2" s="79"/>
      <c r="AI2" s="23" t="s">
        <v>61</v>
      </c>
      <c r="AJ2" s="80" t="s">
        <v>62</v>
      </c>
    </row>
    <row r="3" spans="1:36" s="2" customFormat="1" ht="51" customHeight="1" x14ac:dyDescent="0.25">
      <c r="A3" s="75"/>
      <c r="B3" s="75"/>
      <c r="C3" s="75"/>
      <c r="D3" s="75"/>
      <c r="E3" s="75"/>
      <c r="F3" s="75"/>
      <c r="G3" s="75"/>
      <c r="H3" s="75"/>
      <c r="I3" s="75"/>
      <c r="J3" s="83" t="s">
        <v>176</v>
      </c>
      <c r="K3" s="84"/>
      <c r="L3" s="83" t="s">
        <v>177</v>
      </c>
      <c r="M3" s="84"/>
      <c r="N3" s="74" t="s">
        <v>178</v>
      </c>
      <c r="O3" s="83" t="s">
        <v>179</v>
      </c>
      <c r="P3" s="84"/>
      <c r="Q3" s="83" t="s">
        <v>180</v>
      </c>
      <c r="R3" s="84"/>
      <c r="S3" s="87" t="s">
        <v>181</v>
      </c>
      <c r="T3" s="88"/>
      <c r="U3" s="89"/>
      <c r="V3" s="74" t="s">
        <v>184</v>
      </c>
      <c r="W3" s="83" t="s">
        <v>196</v>
      </c>
      <c r="X3" s="84"/>
      <c r="Y3" s="90" t="s">
        <v>206</v>
      </c>
      <c r="Z3" s="84"/>
      <c r="AA3" s="83" t="s">
        <v>185</v>
      </c>
      <c r="AB3" s="84"/>
      <c r="AC3" s="83" t="s">
        <v>186</v>
      </c>
      <c r="AD3" s="84"/>
      <c r="AE3" s="74" t="s">
        <v>195</v>
      </c>
      <c r="AF3" s="90" t="s">
        <v>187</v>
      </c>
      <c r="AG3" s="84"/>
      <c r="AH3" s="84" t="s">
        <v>188</v>
      </c>
      <c r="AI3" s="74" t="s">
        <v>189</v>
      </c>
      <c r="AJ3" s="81"/>
    </row>
    <row r="4" spans="1:36" s="3" customFormat="1" ht="349.5" customHeight="1" x14ac:dyDescent="0.25">
      <c r="A4" s="75"/>
      <c r="B4" s="75"/>
      <c r="C4" s="75"/>
      <c r="D4" s="75"/>
      <c r="E4" s="75"/>
      <c r="F4" s="75"/>
      <c r="G4" s="75"/>
      <c r="H4" s="75"/>
      <c r="I4" s="75"/>
      <c r="J4" s="85"/>
      <c r="K4" s="86"/>
      <c r="L4" s="85"/>
      <c r="M4" s="86"/>
      <c r="N4" s="76"/>
      <c r="O4" s="85"/>
      <c r="P4" s="86"/>
      <c r="Q4" s="85"/>
      <c r="R4" s="86"/>
      <c r="S4" s="25" t="s">
        <v>182</v>
      </c>
      <c r="T4" s="77" t="s">
        <v>183</v>
      </c>
      <c r="U4" s="79"/>
      <c r="V4" s="76"/>
      <c r="W4" s="85"/>
      <c r="X4" s="86"/>
      <c r="Y4" s="91"/>
      <c r="Z4" s="86"/>
      <c r="AA4" s="85"/>
      <c r="AB4" s="86"/>
      <c r="AC4" s="85"/>
      <c r="AD4" s="86"/>
      <c r="AE4" s="76"/>
      <c r="AF4" s="91"/>
      <c r="AG4" s="86"/>
      <c r="AH4" s="86"/>
      <c r="AI4" s="76"/>
      <c r="AJ4" s="82"/>
    </row>
    <row r="5" spans="1:36" s="9" customFormat="1" ht="30" customHeight="1" x14ac:dyDescent="0.25">
      <c r="A5" s="76"/>
      <c r="B5" s="37"/>
      <c r="C5" s="76"/>
      <c r="D5" s="76"/>
      <c r="E5" s="76"/>
      <c r="F5" s="76"/>
      <c r="G5" s="76"/>
      <c r="H5" s="76"/>
      <c r="I5" s="76"/>
      <c r="J5" s="4" t="s">
        <v>63</v>
      </c>
      <c r="K5" s="4" t="s">
        <v>64</v>
      </c>
      <c r="L5" s="4" t="s">
        <v>63</v>
      </c>
      <c r="M5" s="4" t="s">
        <v>64</v>
      </c>
      <c r="N5" s="4" t="s">
        <v>64</v>
      </c>
      <c r="O5" s="4" t="s">
        <v>63</v>
      </c>
      <c r="P5" s="4" t="s">
        <v>64</v>
      </c>
      <c r="Q5" s="4" t="s">
        <v>63</v>
      </c>
      <c r="R5" s="4" t="s">
        <v>64</v>
      </c>
      <c r="S5" s="5" t="s">
        <v>64</v>
      </c>
      <c r="T5" s="27" t="s">
        <v>63</v>
      </c>
      <c r="U5" s="4" t="s">
        <v>64</v>
      </c>
      <c r="V5" s="4" t="s">
        <v>64</v>
      </c>
      <c r="W5" s="4" t="s">
        <v>63</v>
      </c>
      <c r="X5" s="4" t="s">
        <v>64</v>
      </c>
      <c r="Y5" s="4" t="s">
        <v>63</v>
      </c>
      <c r="Z5" s="4" t="s">
        <v>64</v>
      </c>
      <c r="AA5" s="4" t="s">
        <v>63</v>
      </c>
      <c r="AB5" s="4" t="s">
        <v>64</v>
      </c>
      <c r="AC5" s="4" t="s">
        <v>63</v>
      </c>
      <c r="AD5" s="6" t="s">
        <v>64</v>
      </c>
      <c r="AE5" s="7" t="s">
        <v>64</v>
      </c>
      <c r="AF5" s="7" t="s">
        <v>63</v>
      </c>
      <c r="AG5" s="4" t="s">
        <v>64</v>
      </c>
      <c r="AH5" s="4" t="s">
        <v>64</v>
      </c>
      <c r="AI5" s="4" t="s">
        <v>64</v>
      </c>
      <c r="AJ5" s="8" t="s">
        <v>64</v>
      </c>
    </row>
    <row r="6" spans="1:36" s="9" customFormat="1" ht="192.75" customHeight="1" x14ac:dyDescent="0.25">
      <c r="A6" s="38">
        <v>1</v>
      </c>
      <c r="B6" s="38" t="s">
        <v>288</v>
      </c>
      <c r="C6" s="39" t="s">
        <v>8</v>
      </c>
      <c r="D6" s="38" t="s">
        <v>15</v>
      </c>
      <c r="E6" s="38" t="s">
        <v>35</v>
      </c>
      <c r="F6" s="38" t="s">
        <v>90</v>
      </c>
      <c r="G6" s="38" t="s">
        <v>46</v>
      </c>
      <c r="H6" s="38" t="s">
        <v>123</v>
      </c>
      <c r="I6" s="38" t="s">
        <v>89</v>
      </c>
      <c r="J6" s="39">
        <v>70</v>
      </c>
      <c r="K6" s="39">
        <v>0</v>
      </c>
      <c r="L6" s="39">
        <v>4</v>
      </c>
      <c r="M6" s="39">
        <v>0</v>
      </c>
      <c r="N6" s="39">
        <v>0</v>
      </c>
      <c r="O6" s="39">
        <v>1</v>
      </c>
      <c r="P6" s="39">
        <v>5</v>
      </c>
      <c r="Q6" s="39">
        <v>94</v>
      </c>
      <c r="R6" s="39">
        <v>5</v>
      </c>
      <c r="S6" s="39">
        <v>5</v>
      </c>
      <c r="T6" s="65" t="s">
        <v>240</v>
      </c>
      <c r="U6" s="39">
        <v>5</v>
      </c>
      <c r="V6" s="39">
        <v>0</v>
      </c>
      <c r="W6" s="39">
        <v>100</v>
      </c>
      <c r="X6" s="39">
        <v>15</v>
      </c>
      <c r="Y6" s="39">
        <v>77</v>
      </c>
      <c r="Z6" s="39">
        <v>8</v>
      </c>
      <c r="AA6" s="38">
        <v>96.3</v>
      </c>
      <c r="AB6" s="38">
        <v>10</v>
      </c>
      <c r="AC6" s="38" t="s">
        <v>200</v>
      </c>
      <c r="AD6" s="39">
        <v>10</v>
      </c>
      <c r="AE6" s="39">
        <v>5</v>
      </c>
      <c r="AF6" s="39">
        <v>0.92</v>
      </c>
      <c r="AG6" s="39">
        <v>5</v>
      </c>
      <c r="AH6" s="38">
        <v>5</v>
      </c>
      <c r="AI6" s="38"/>
      <c r="AJ6" s="38">
        <f>K6+M6+N6+P6+R6+S6+U6+V6+X6+Z6+AB6+AD6+AE6+AG6+AH6+AI6</f>
        <v>78</v>
      </c>
    </row>
    <row r="7" spans="1:36" s="9" customFormat="1" ht="137.25" customHeight="1" x14ac:dyDescent="0.25">
      <c r="A7" s="38">
        <f>A6+1</f>
        <v>2</v>
      </c>
      <c r="B7" s="38" t="s">
        <v>287</v>
      </c>
      <c r="C7" s="39" t="s">
        <v>8</v>
      </c>
      <c r="D7" s="38" t="s">
        <v>15</v>
      </c>
      <c r="E7" s="38" t="s">
        <v>1</v>
      </c>
      <c r="F7" s="38" t="s">
        <v>1</v>
      </c>
      <c r="G7" s="38" t="s">
        <v>46</v>
      </c>
      <c r="H7" s="38" t="s">
        <v>92</v>
      </c>
      <c r="I7" s="38" t="s">
        <v>116</v>
      </c>
      <c r="J7" s="39">
        <v>63.38</v>
      </c>
      <c r="K7" s="39">
        <v>0</v>
      </c>
      <c r="L7" s="39">
        <v>44.33</v>
      </c>
      <c r="M7" s="39">
        <v>5</v>
      </c>
      <c r="N7" s="39">
        <v>0</v>
      </c>
      <c r="O7" s="39">
        <v>11</v>
      </c>
      <c r="P7" s="39">
        <v>10</v>
      </c>
      <c r="Q7" s="39">
        <v>97</v>
      </c>
      <c r="R7" s="39">
        <v>5</v>
      </c>
      <c r="S7" s="39">
        <v>5</v>
      </c>
      <c r="T7" s="38" t="s">
        <v>214</v>
      </c>
      <c r="U7" s="39">
        <v>5</v>
      </c>
      <c r="V7" s="39">
        <v>0</v>
      </c>
      <c r="W7" s="39">
        <v>100</v>
      </c>
      <c r="X7" s="39">
        <v>15</v>
      </c>
      <c r="Y7" s="39">
        <v>0</v>
      </c>
      <c r="Z7" s="39">
        <v>0</v>
      </c>
      <c r="AA7" s="38">
        <v>100</v>
      </c>
      <c r="AB7" s="38">
        <v>10</v>
      </c>
      <c r="AC7" s="38">
        <v>0</v>
      </c>
      <c r="AD7" s="39">
        <v>0</v>
      </c>
      <c r="AE7" s="39">
        <v>5</v>
      </c>
      <c r="AF7" s="39">
        <v>0.94</v>
      </c>
      <c r="AG7" s="39">
        <v>5</v>
      </c>
      <c r="AH7" s="38">
        <v>5</v>
      </c>
      <c r="AI7" s="38"/>
      <c r="AJ7" s="38">
        <f>K7+M7+N7+P7+R7+S7+U7+V7+X7+Z7+AB7+AD7+AE7+AG7+AH7+AI7</f>
        <v>70</v>
      </c>
    </row>
    <row r="8" spans="1:36" s="9" customFormat="1" ht="139.5" customHeight="1" x14ac:dyDescent="0.25">
      <c r="A8" s="40">
        <f t="shared" ref="A8:A71" si="0">A7+1</f>
        <v>3</v>
      </c>
      <c r="B8" s="40" t="s">
        <v>290</v>
      </c>
      <c r="C8" s="41" t="s">
        <v>7</v>
      </c>
      <c r="D8" s="40" t="s">
        <v>14</v>
      </c>
      <c r="E8" s="40" t="s">
        <v>34</v>
      </c>
      <c r="F8" s="40" t="s">
        <v>72</v>
      </c>
      <c r="G8" s="40" t="s">
        <v>49</v>
      </c>
      <c r="H8" s="40" t="s">
        <v>73</v>
      </c>
      <c r="I8" s="40" t="s">
        <v>74</v>
      </c>
      <c r="J8" s="41">
        <v>69.5</v>
      </c>
      <c r="K8" s="41">
        <v>0</v>
      </c>
      <c r="L8" s="41">
        <v>8.5</v>
      </c>
      <c r="M8" s="41">
        <v>0</v>
      </c>
      <c r="N8" s="41">
        <v>5</v>
      </c>
      <c r="O8" s="41">
        <v>7</v>
      </c>
      <c r="P8" s="41">
        <v>5</v>
      </c>
      <c r="Q8" s="41">
        <v>91.4</v>
      </c>
      <c r="R8" s="41">
        <v>5</v>
      </c>
      <c r="S8" s="41">
        <v>5</v>
      </c>
      <c r="T8" s="42" t="s">
        <v>237</v>
      </c>
      <c r="U8" s="41">
        <v>5</v>
      </c>
      <c r="V8" s="41">
        <v>5</v>
      </c>
      <c r="W8" s="41">
        <v>92</v>
      </c>
      <c r="X8" s="41">
        <v>8</v>
      </c>
      <c r="Y8" s="41">
        <v>0</v>
      </c>
      <c r="Z8" s="41">
        <v>0</v>
      </c>
      <c r="AA8" s="40">
        <v>87.9</v>
      </c>
      <c r="AB8" s="40">
        <v>10</v>
      </c>
      <c r="AC8" s="40" t="s">
        <v>199</v>
      </c>
      <c r="AD8" s="41">
        <v>10</v>
      </c>
      <c r="AE8" s="41">
        <v>0</v>
      </c>
      <c r="AF8" s="41">
        <v>0.98</v>
      </c>
      <c r="AG8" s="41">
        <v>5</v>
      </c>
      <c r="AH8" s="40">
        <v>5</v>
      </c>
      <c r="AI8" s="40"/>
      <c r="AJ8" s="40">
        <f>K8+M8+N8+P8+R8+S8+U8+V8+X8+Z8+AB8+AD8+AE8+AG8+AH8+AI8</f>
        <v>68</v>
      </c>
    </row>
    <row r="9" spans="1:36" s="9" customFormat="1" ht="137.25" customHeight="1" x14ac:dyDescent="0.25">
      <c r="A9" s="40">
        <f t="shared" si="0"/>
        <v>4</v>
      </c>
      <c r="B9" s="40" t="s">
        <v>289</v>
      </c>
      <c r="C9" s="41" t="s">
        <v>8</v>
      </c>
      <c r="D9" s="40" t="s">
        <v>15</v>
      </c>
      <c r="E9" s="40" t="s">
        <v>2</v>
      </c>
      <c r="F9" s="40" t="s">
        <v>2</v>
      </c>
      <c r="G9" s="40" t="s">
        <v>46</v>
      </c>
      <c r="H9" s="40" t="s">
        <v>91</v>
      </c>
      <c r="I9" s="40" t="s">
        <v>117</v>
      </c>
      <c r="J9" s="41">
        <v>73.14</v>
      </c>
      <c r="K9" s="41">
        <v>5</v>
      </c>
      <c r="L9" s="41">
        <v>6</v>
      </c>
      <c r="M9" s="41">
        <v>0</v>
      </c>
      <c r="N9" s="41">
        <v>5</v>
      </c>
      <c r="O9" s="41">
        <v>10</v>
      </c>
      <c r="P9" s="41">
        <v>10</v>
      </c>
      <c r="Q9" s="41">
        <v>85</v>
      </c>
      <c r="R9" s="41">
        <v>5</v>
      </c>
      <c r="S9" s="41">
        <v>5</v>
      </c>
      <c r="T9" s="42" t="s">
        <v>263</v>
      </c>
      <c r="U9" s="41">
        <v>5</v>
      </c>
      <c r="V9" s="41">
        <v>0</v>
      </c>
      <c r="W9" s="41">
        <v>100</v>
      </c>
      <c r="X9" s="41">
        <v>15</v>
      </c>
      <c r="Y9" s="41">
        <v>57</v>
      </c>
      <c r="Z9" s="41">
        <v>0</v>
      </c>
      <c r="AA9" s="40">
        <v>68.400000000000006</v>
      </c>
      <c r="AB9" s="40">
        <v>5</v>
      </c>
      <c r="AC9" s="40">
        <v>0</v>
      </c>
      <c r="AD9" s="41">
        <v>0</v>
      </c>
      <c r="AE9" s="41">
        <v>0</v>
      </c>
      <c r="AF9" s="41">
        <v>0.78</v>
      </c>
      <c r="AG9" s="41">
        <v>5</v>
      </c>
      <c r="AH9" s="40">
        <v>5</v>
      </c>
      <c r="AI9" s="41"/>
      <c r="AJ9" s="40">
        <f>K9+M9+N9+P9+R9+S9+U9+V9+X9+Z9+AB9+AD9+AE9+AG9+AH9+AI9</f>
        <v>65</v>
      </c>
    </row>
    <row r="10" spans="1:36" s="9" customFormat="1" ht="137.25" customHeight="1" x14ac:dyDescent="0.25">
      <c r="A10" s="40">
        <f t="shared" si="0"/>
        <v>5</v>
      </c>
      <c r="B10" s="40" t="s">
        <v>295</v>
      </c>
      <c r="C10" s="41" t="s">
        <v>7</v>
      </c>
      <c r="D10" s="40" t="s">
        <v>279</v>
      </c>
      <c r="E10" s="40" t="s">
        <v>34</v>
      </c>
      <c r="F10" s="40" t="s">
        <v>22</v>
      </c>
      <c r="G10" s="40" t="s">
        <v>49</v>
      </c>
      <c r="H10" s="40" t="s">
        <v>78</v>
      </c>
      <c r="I10" s="40" t="s">
        <v>76</v>
      </c>
      <c r="J10" s="41">
        <v>63.41</v>
      </c>
      <c r="K10" s="41">
        <v>0</v>
      </c>
      <c r="L10" s="41">
        <v>4.5999999999999996</v>
      </c>
      <c r="M10" s="41">
        <v>0</v>
      </c>
      <c r="N10" s="41">
        <v>0</v>
      </c>
      <c r="O10" s="41">
        <v>28</v>
      </c>
      <c r="P10" s="41">
        <v>10</v>
      </c>
      <c r="Q10" s="41">
        <v>90</v>
      </c>
      <c r="R10" s="41">
        <v>5</v>
      </c>
      <c r="S10" s="41">
        <v>5</v>
      </c>
      <c r="T10" s="62" t="s">
        <v>227</v>
      </c>
      <c r="U10" s="41">
        <v>5</v>
      </c>
      <c r="V10" s="41">
        <v>0</v>
      </c>
      <c r="W10" s="41">
        <v>100</v>
      </c>
      <c r="X10" s="41">
        <v>15</v>
      </c>
      <c r="Y10" s="40">
        <v>0</v>
      </c>
      <c r="Z10" s="40">
        <v>0</v>
      </c>
      <c r="AA10" s="40">
        <v>93.8</v>
      </c>
      <c r="AB10" s="40">
        <v>10</v>
      </c>
      <c r="AC10" s="40">
        <v>0</v>
      </c>
      <c r="AD10" s="41">
        <v>0</v>
      </c>
      <c r="AE10" s="41">
        <v>5</v>
      </c>
      <c r="AF10" s="41">
        <v>0.92</v>
      </c>
      <c r="AG10" s="41">
        <v>5</v>
      </c>
      <c r="AH10" s="40">
        <v>5</v>
      </c>
      <c r="AI10" s="40"/>
      <c r="AJ10" s="40">
        <f t="shared" ref="AJ10" si="1">K10+M10+N10+P10+R10+S10+U10+V10+X10+Z10+AB10+AD10+AE10+AG10+AH10</f>
        <v>65</v>
      </c>
    </row>
    <row r="11" spans="1:36" s="9" customFormat="1" ht="137.25" customHeight="1" x14ac:dyDescent="0.25">
      <c r="A11" s="40">
        <f t="shared" si="0"/>
        <v>6</v>
      </c>
      <c r="B11" s="40" t="s">
        <v>288</v>
      </c>
      <c r="C11" s="41" t="s">
        <v>7</v>
      </c>
      <c r="D11" s="40" t="s">
        <v>14</v>
      </c>
      <c r="E11" s="40" t="s">
        <v>138</v>
      </c>
      <c r="F11" s="40" t="s">
        <v>140</v>
      </c>
      <c r="G11" s="40" t="s">
        <v>47</v>
      </c>
      <c r="H11" s="40" t="s">
        <v>70</v>
      </c>
      <c r="I11" s="40" t="s">
        <v>71</v>
      </c>
      <c r="J11" s="41">
        <v>69</v>
      </c>
      <c r="K11" s="41">
        <v>0</v>
      </c>
      <c r="L11" s="41">
        <v>2</v>
      </c>
      <c r="M11" s="41">
        <v>0</v>
      </c>
      <c r="N11" s="41">
        <v>0</v>
      </c>
      <c r="O11" s="41">
        <v>2</v>
      </c>
      <c r="P11" s="41">
        <v>5</v>
      </c>
      <c r="Q11" s="41">
        <v>80</v>
      </c>
      <c r="R11" s="41">
        <v>5</v>
      </c>
      <c r="S11" s="41">
        <v>5</v>
      </c>
      <c r="T11" s="64" t="s">
        <v>239</v>
      </c>
      <c r="U11" s="41">
        <v>5</v>
      </c>
      <c r="V11" s="41">
        <v>0</v>
      </c>
      <c r="W11" s="41">
        <v>100</v>
      </c>
      <c r="X11" s="41">
        <v>15</v>
      </c>
      <c r="Y11" s="41">
        <v>67</v>
      </c>
      <c r="Z11" s="41">
        <v>0</v>
      </c>
      <c r="AA11" s="40">
        <v>100</v>
      </c>
      <c r="AB11" s="40">
        <v>10</v>
      </c>
      <c r="AC11" s="40" t="s">
        <v>200</v>
      </c>
      <c r="AD11" s="41">
        <v>10</v>
      </c>
      <c r="AE11" s="41">
        <v>5</v>
      </c>
      <c r="AF11" s="41">
        <v>0.99</v>
      </c>
      <c r="AG11" s="41">
        <v>5</v>
      </c>
      <c r="AH11" s="40">
        <v>0</v>
      </c>
      <c r="AI11" s="40"/>
      <c r="AJ11" s="40">
        <f>K11+M11+N11+P11+R11+S11+U11+V11+X11+Z11+AB11+AD11+AE11+AG11+AH11+AI11</f>
        <v>65</v>
      </c>
    </row>
    <row r="12" spans="1:36" s="9" customFormat="1" ht="157.5" customHeight="1" x14ac:dyDescent="0.25">
      <c r="A12" s="40">
        <f t="shared" si="0"/>
        <v>7</v>
      </c>
      <c r="B12" s="40" t="s">
        <v>288</v>
      </c>
      <c r="C12" s="41" t="s">
        <v>10</v>
      </c>
      <c r="D12" s="40" t="s">
        <v>25</v>
      </c>
      <c r="E12" s="40" t="s">
        <v>36</v>
      </c>
      <c r="F12" s="40" t="s">
        <v>100</v>
      </c>
      <c r="G12" s="40" t="s">
        <v>45</v>
      </c>
      <c r="H12" s="40" t="s">
        <v>99</v>
      </c>
      <c r="I12" s="40" t="s">
        <v>133</v>
      </c>
      <c r="J12" s="41">
        <v>67</v>
      </c>
      <c r="K12" s="41">
        <v>0</v>
      </c>
      <c r="L12" s="41">
        <v>2</v>
      </c>
      <c r="M12" s="41">
        <v>0</v>
      </c>
      <c r="N12" s="41">
        <v>0</v>
      </c>
      <c r="O12" s="41">
        <v>0</v>
      </c>
      <c r="P12" s="41">
        <v>0</v>
      </c>
      <c r="Q12" s="41">
        <v>85</v>
      </c>
      <c r="R12" s="41">
        <v>5</v>
      </c>
      <c r="S12" s="41">
        <v>5</v>
      </c>
      <c r="T12" s="64" t="s">
        <v>241</v>
      </c>
      <c r="U12" s="41">
        <v>5</v>
      </c>
      <c r="V12" s="41">
        <v>0</v>
      </c>
      <c r="W12" s="41">
        <v>100</v>
      </c>
      <c r="X12" s="41">
        <v>15</v>
      </c>
      <c r="Y12" s="41">
        <v>70</v>
      </c>
      <c r="Z12" s="41">
        <v>8</v>
      </c>
      <c r="AA12" s="40">
        <v>98.86</v>
      </c>
      <c r="AB12" s="40">
        <v>10</v>
      </c>
      <c r="AC12" s="40" t="s">
        <v>200</v>
      </c>
      <c r="AD12" s="41">
        <v>10</v>
      </c>
      <c r="AE12" s="41">
        <v>5</v>
      </c>
      <c r="AF12" s="41">
        <v>0</v>
      </c>
      <c r="AG12" s="41">
        <v>0</v>
      </c>
      <c r="AH12" s="40">
        <v>0</v>
      </c>
      <c r="AI12" s="40"/>
      <c r="AJ12" s="40">
        <f t="shared" ref="AJ12" si="2">K12+M12+N12+P12+R12+S12+U12+V12+X12+Z12+AB12+AD12+AE12+AG12+AH12+AI12</f>
        <v>63</v>
      </c>
    </row>
    <row r="13" spans="1:36" s="9" customFormat="1" ht="157.5" customHeight="1" x14ac:dyDescent="0.25">
      <c r="A13" s="40">
        <f t="shared" si="0"/>
        <v>8</v>
      </c>
      <c r="B13" s="40" t="s">
        <v>287</v>
      </c>
      <c r="C13" s="41" t="s">
        <v>10</v>
      </c>
      <c r="D13" s="40" t="s">
        <v>25</v>
      </c>
      <c r="E13" s="40" t="s">
        <v>36</v>
      </c>
      <c r="F13" s="40" t="s">
        <v>100</v>
      </c>
      <c r="G13" s="40" t="s">
        <v>45</v>
      </c>
      <c r="H13" s="40" t="s">
        <v>99</v>
      </c>
      <c r="I13" s="40" t="s">
        <v>133</v>
      </c>
      <c r="J13" s="41">
        <v>69.33</v>
      </c>
      <c r="K13" s="41">
        <v>0</v>
      </c>
      <c r="L13" s="43">
        <v>38</v>
      </c>
      <c r="M13" s="41">
        <v>5</v>
      </c>
      <c r="N13" s="41">
        <v>5</v>
      </c>
      <c r="O13" s="41">
        <v>3</v>
      </c>
      <c r="P13" s="41">
        <v>5</v>
      </c>
      <c r="Q13" s="41">
        <v>98</v>
      </c>
      <c r="R13" s="41">
        <v>5</v>
      </c>
      <c r="S13" s="41">
        <v>5</v>
      </c>
      <c r="T13" s="40" t="s">
        <v>214</v>
      </c>
      <c r="U13" s="41">
        <v>5</v>
      </c>
      <c r="V13" s="41">
        <v>0</v>
      </c>
      <c r="W13" s="41">
        <v>100</v>
      </c>
      <c r="X13" s="41">
        <v>15</v>
      </c>
      <c r="Y13" s="41">
        <v>0</v>
      </c>
      <c r="Z13" s="41">
        <v>0</v>
      </c>
      <c r="AA13" s="41">
        <v>95</v>
      </c>
      <c r="AB13" s="41">
        <v>8</v>
      </c>
      <c r="AC13" s="40">
        <v>0</v>
      </c>
      <c r="AD13" s="41">
        <v>0</v>
      </c>
      <c r="AE13" s="41">
        <v>0</v>
      </c>
      <c r="AF13" s="41">
        <v>0.93</v>
      </c>
      <c r="AG13" s="41">
        <v>5</v>
      </c>
      <c r="AH13" s="41">
        <v>5</v>
      </c>
      <c r="AI13" s="40"/>
      <c r="AJ13" s="40">
        <f>K13+M13+N13+P13+R13+S13+U13+V13+X13+Z13+AB13+AD13+AE13+AG13+AH13+AI13</f>
        <v>63</v>
      </c>
    </row>
    <row r="14" spans="1:36" s="9" customFormat="1" ht="69" customHeight="1" x14ac:dyDescent="0.25">
      <c r="A14" s="40">
        <f t="shared" si="0"/>
        <v>9</v>
      </c>
      <c r="B14" s="40" t="s">
        <v>290</v>
      </c>
      <c r="C14" s="41" t="s">
        <v>8</v>
      </c>
      <c r="D14" s="40" t="s">
        <v>15</v>
      </c>
      <c r="E14" s="40" t="s">
        <v>2</v>
      </c>
      <c r="F14" s="40" t="s">
        <v>2</v>
      </c>
      <c r="G14" s="40" t="s">
        <v>46</v>
      </c>
      <c r="H14" s="40" t="s">
        <v>91</v>
      </c>
      <c r="I14" s="40" t="s">
        <v>117</v>
      </c>
      <c r="J14" s="41">
        <v>68.33</v>
      </c>
      <c r="K14" s="41">
        <v>0</v>
      </c>
      <c r="L14" s="41">
        <v>6</v>
      </c>
      <c r="M14" s="41">
        <v>0</v>
      </c>
      <c r="N14" s="41">
        <v>5</v>
      </c>
      <c r="O14" s="41">
        <v>4</v>
      </c>
      <c r="P14" s="41">
        <v>5</v>
      </c>
      <c r="Q14" s="41">
        <v>94</v>
      </c>
      <c r="R14" s="41">
        <v>5</v>
      </c>
      <c r="S14" s="41">
        <v>5</v>
      </c>
      <c r="T14" s="42" t="s">
        <v>237</v>
      </c>
      <c r="U14" s="41">
        <v>5</v>
      </c>
      <c r="V14" s="41">
        <v>0</v>
      </c>
      <c r="W14" s="41">
        <v>100</v>
      </c>
      <c r="X14" s="41">
        <v>15</v>
      </c>
      <c r="Y14" s="41">
        <v>0</v>
      </c>
      <c r="Z14" s="41">
        <v>0</v>
      </c>
      <c r="AA14" s="40">
        <v>82.1</v>
      </c>
      <c r="AB14" s="40">
        <v>10</v>
      </c>
      <c r="AC14" s="40">
        <v>0</v>
      </c>
      <c r="AD14" s="41">
        <v>0</v>
      </c>
      <c r="AE14" s="41">
        <v>0</v>
      </c>
      <c r="AF14" s="41">
        <v>0.99</v>
      </c>
      <c r="AG14" s="41">
        <v>5</v>
      </c>
      <c r="AH14" s="40">
        <v>5</v>
      </c>
      <c r="AI14" s="40"/>
      <c r="AJ14" s="40">
        <f t="shared" ref="AJ14:AJ22" si="3">K14+M14+N14+P14+R14+S14+U14+V14+X14+Z14+AB14+AD14+AE14+AG14+AH14+AI14</f>
        <v>60</v>
      </c>
    </row>
    <row r="15" spans="1:36" s="9" customFormat="1" ht="69" customHeight="1" x14ac:dyDescent="0.25">
      <c r="A15" s="40">
        <f t="shared" si="0"/>
        <v>10</v>
      </c>
      <c r="B15" s="40" t="s">
        <v>298</v>
      </c>
      <c r="C15" s="41" t="s">
        <v>7</v>
      </c>
      <c r="D15" s="40" t="s">
        <v>14</v>
      </c>
      <c r="E15" s="40" t="s">
        <v>34</v>
      </c>
      <c r="F15" s="40" t="s">
        <v>72</v>
      </c>
      <c r="G15" s="40" t="s">
        <v>49</v>
      </c>
      <c r="H15" s="40" t="s">
        <v>73</v>
      </c>
      <c r="I15" s="40" t="s">
        <v>74</v>
      </c>
      <c r="J15" s="67">
        <v>68.7</v>
      </c>
      <c r="K15" s="67">
        <v>0</v>
      </c>
      <c r="L15" s="67">
        <v>2.42</v>
      </c>
      <c r="M15" s="67">
        <v>0</v>
      </c>
      <c r="N15" s="67">
        <v>5</v>
      </c>
      <c r="O15" s="67">
        <v>12</v>
      </c>
      <c r="P15" s="67">
        <v>10</v>
      </c>
      <c r="Q15" s="67">
        <v>84</v>
      </c>
      <c r="R15" s="67">
        <v>5</v>
      </c>
      <c r="S15" s="67">
        <v>5</v>
      </c>
      <c r="T15" s="60" t="s">
        <v>275</v>
      </c>
      <c r="U15" s="67">
        <v>5</v>
      </c>
      <c r="V15" s="67">
        <v>0</v>
      </c>
      <c r="W15" s="67">
        <v>33</v>
      </c>
      <c r="X15" s="67">
        <v>0</v>
      </c>
      <c r="Y15" s="67">
        <v>0</v>
      </c>
      <c r="Z15" s="67">
        <v>0</v>
      </c>
      <c r="AA15" s="60">
        <v>77.19</v>
      </c>
      <c r="AB15" s="60">
        <v>10</v>
      </c>
      <c r="AC15" s="60" t="s">
        <v>201</v>
      </c>
      <c r="AD15" s="67">
        <v>10</v>
      </c>
      <c r="AE15" s="67">
        <v>0</v>
      </c>
      <c r="AF15" s="60">
        <v>0.82</v>
      </c>
      <c r="AG15" s="67">
        <v>5</v>
      </c>
      <c r="AH15" s="60">
        <v>5</v>
      </c>
      <c r="AI15" s="60"/>
      <c r="AJ15" s="40">
        <f>K15+M15+N15+P15+R15+S15+U15+V15+X15+Z15+AB15+AD15+AE15+AG15+AH15+AI15</f>
        <v>60</v>
      </c>
    </row>
    <row r="16" spans="1:36" s="9" customFormat="1" ht="69" customHeight="1" x14ac:dyDescent="0.25">
      <c r="A16" s="40">
        <f t="shared" si="0"/>
        <v>11</v>
      </c>
      <c r="B16" s="40" t="s">
        <v>302</v>
      </c>
      <c r="C16" s="41" t="s">
        <v>9</v>
      </c>
      <c r="D16" s="40" t="s">
        <v>3</v>
      </c>
      <c r="E16" s="40" t="s">
        <v>3</v>
      </c>
      <c r="F16" s="40" t="s">
        <v>3</v>
      </c>
      <c r="G16" s="40" t="s">
        <v>46</v>
      </c>
      <c r="H16" s="40" t="s">
        <v>93</v>
      </c>
      <c r="I16" s="40" t="s">
        <v>119</v>
      </c>
      <c r="J16" s="41">
        <v>64.7</v>
      </c>
      <c r="K16" s="41">
        <v>0</v>
      </c>
      <c r="L16" s="43">
        <v>85.6</v>
      </c>
      <c r="M16" s="41">
        <v>5</v>
      </c>
      <c r="N16" s="41">
        <v>0</v>
      </c>
      <c r="O16" s="41">
        <v>0</v>
      </c>
      <c r="P16" s="41">
        <v>0</v>
      </c>
      <c r="Q16" s="41">
        <v>93</v>
      </c>
      <c r="R16" s="41">
        <v>5</v>
      </c>
      <c r="S16" s="41">
        <v>5</v>
      </c>
      <c r="T16" s="47" t="s">
        <v>278</v>
      </c>
      <c r="U16" s="41">
        <v>0</v>
      </c>
      <c r="V16" s="41">
        <v>0</v>
      </c>
      <c r="W16" s="41">
        <v>100</v>
      </c>
      <c r="X16" s="41">
        <v>15</v>
      </c>
      <c r="Y16" s="41">
        <v>0</v>
      </c>
      <c r="Z16" s="41">
        <v>0</v>
      </c>
      <c r="AA16" s="40">
        <v>79</v>
      </c>
      <c r="AB16" s="40">
        <v>10</v>
      </c>
      <c r="AC16" s="40" t="s">
        <v>202</v>
      </c>
      <c r="AD16" s="41">
        <v>10</v>
      </c>
      <c r="AE16" s="41">
        <v>0</v>
      </c>
      <c r="AF16" s="41">
        <v>0.86</v>
      </c>
      <c r="AG16" s="41">
        <v>5</v>
      </c>
      <c r="AH16" s="41">
        <v>5</v>
      </c>
      <c r="AI16" s="40"/>
      <c r="AJ16" s="40">
        <f>K16+M16+N16+P16+R16+S16+U16+V16+X16+Z16+AB16+AD16+AE16+AG16+AH16+AI16</f>
        <v>60</v>
      </c>
    </row>
    <row r="17" spans="1:36" s="9" customFormat="1" ht="81" customHeight="1" x14ac:dyDescent="0.25">
      <c r="A17" s="40">
        <f t="shared" si="0"/>
        <v>12</v>
      </c>
      <c r="B17" s="40" t="s">
        <v>290</v>
      </c>
      <c r="C17" s="41" t="s">
        <v>10</v>
      </c>
      <c r="D17" s="40" t="s">
        <v>25</v>
      </c>
      <c r="E17" s="40" t="s">
        <v>36</v>
      </c>
      <c r="F17" s="40" t="s">
        <v>98</v>
      </c>
      <c r="G17" s="40" t="s">
        <v>45</v>
      </c>
      <c r="H17" s="40" t="s">
        <v>99</v>
      </c>
      <c r="I17" s="40" t="s">
        <v>133</v>
      </c>
      <c r="J17" s="40">
        <v>64.42</v>
      </c>
      <c r="K17" s="40">
        <v>0</v>
      </c>
      <c r="L17" s="40">
        <v>6.3</v>
      </c>
      <c r="M17" s="40">
        <v>0</v>
      </c>
      <c r="N17" s="40">
        <v>5</v>
      </c>
      <c r="O17" s="40">
        <v>2</v>
      </c>
      <c r="P17" s="40">
        <v>5</v>
      </c>
      <c r="Q17" s="40">
        <v>88.24</v>
      </c>
      <c r="R17" s="40">
        <v>5</v>
      </c>
      <c r="S17" s="40">
        <v>5</v>
      </c>
      <c r="T17" s="42" t="s">
        <v>237</v>
      </c>
      <c r="U17" s="40">
        <v>5</v>
      </c>
      <c r="V17" s="40">
        <v>0</v>
      </c>
      <c r="W17" s="40">
        <v>76</v>
      </c>
      <c r="X17" s="40">
        <v>8</v>
      </c>
      <c r="Y17" s="40">
        <v>0</v>
      </c>
      <c r="Z17" s="40">
        <v>0</v>
      </c>
      <c r="AA17" s="53">
        <v>85</v>
      </c>
      <c r="AB17" s="40">
        <v>10</v>
      </c>
      <c r="AC17" s="40" t="s">
        <v>199</v>
      </c>
      <c r="AD17" s="41">
        <v>10</v>
      </c>
      <c r="AE17" s="40">
        <v>0</v>
      </c>
      <c r="AF17" s="40">
        <v>0.96</v>
      </c>
      <c r="AG17" s="40">
        <v>5</v>
      </c>
      <c r="AH17" s="40">
        <v>0</v>
      </c>
      <c r="AI17" s="40"/>
      <c r="AJ17" s="40">
        <f t="shared" si="3"/>
        <v>58</v>
      </c>
    </row>
    <row r="18" spans="1:36" s="9" customFormat="1" ht="81" customHeight="1" x14ac:dyDescent="0.25">
      <c r="A18" s="40">
        <f t="shared" si="0"/>
        <v>13</v>
      </c>
      <c r="B18" s="40" t="s">
        <v>292</v>
      </c>
      <c r="C18" s="41" t="s">
        <v>7</v>
      </c>
      <c r="D18" s="40" t="s">
        <v>279</v>
      </c>
      <c r="E18" s="40" t="s">
        <v>34</v>
      </c>
      <c r="F18" s="40" t="s">
        <v>22</v>
      </c>
      <c r="G18" s="40" t="s">
        <v>49</v>
      </c>
      <c r="H18" s="40" t="s">
        <v>78</v>
      </c>
      <c r="I18" s="40" t="s">
        <v>76</v>
      </c>
      <c r="J18" s="41">
        <v>85.33</v>
      </c>
      <c r="K18" s="41">
        <v>10</v>
      </c>
      <c r="L18" s="41">
        <v>10.47</v>
      </c>
      <c r="M18" s="41">
        <v>5</v>
      </c>
      <c r="N18" s="41">
        <v>0</v>
      </c>
      <c r="O18" s="41">
        <v>0</v>
      </c>
      <c r="P18" s="41">
        <v>0</v>
      </c>
      <c r="Q18" s="41">
        <v>96</v>
      </c>
      <c r="R18" s="41">
        <v>5</v>
      </c>
      <c r="S18" s="41">
        <v>5</v>
      </c>
      <c r="T18" s="42" t="s">
        <v>244</v>
      </c>
      <c r="U18" s="41">
        <v>5</v>
      </c>
      <c r="V18" s="41">
        <v>0</v>
      </c>
      <c r="W18" s="41">
        <v>71</v>
      </c>
      <c r="X18" s="41">
        <v>8</v>
      </c>
      <c r="Y18" s="41">
        <v>0</v>
      </c>
      <c r="Z18" s="41">
        <v>0</v>
      </c>
      <c r="AA18" s="40">
        <v>92</v>
      </c>
      <c r="AB18" s="40">
        <v>10</v>
      </c>
      <c r="AC18" s="40">
        <v>0</v>
      </c>
      <c r="AD18" s="41">
        <v>0</v>
      </c>
      <c r="AE18" s="41">
        <v>0</v>
      </c>
      <c r="AF18" s="41">
        <v>0.91</v>
      </c>
      <c r="AG18" s="41">
        <v>5</v>
      </c>
      <c r="AH18" s="40">
        <v>5</v>
      </c>
      <c r="AI18" s="40"/>
      <c r="AJ18" s="40">
        <f t="shared" si="3"/>
        <v>58</v>
      </c>
    </row>
    <row r="19" spans="1:36" s="9" customFormat="1" ht="81" customHeight="1" x14ac:dyDescent="0.25">
      <c r="A19" s="40">
        <f t="shared" si="0"/>
        <v>14</v>
      </c>
      <c r="B19" s="40" t="s">
        <v>292</v>
      </c>
      <c r="C19" s="41" t="s">
        <v>8</v>
      </c>
      <c r="D19" s="40" t="s">
        <v>280</v>
      </c>
      <c r="E19" s="40" t="s">
        <v>35</v>
      </c>
      <c r="F19" s="40" t="s">
        <v>87</v>
      </c>
      <c r="G19" s="40" t="s">
        <v>46</v>
      </c>
      <c r="H19" s="40" t="s">
        <v>88</v>
      </c>
      <c r="I19" s="40" t="s">
        <v>89</v>
      </c>
      <c r="J19" s="41">
        <v>91.17</v>
      </c>
      <c r="K19" s="41">
        <v>10</v>
      </c>
      <c r="L19" s="41">
        <v>10.93</v>
      </c>
      <c r="M19" s="41">
        <v>5</v>
      </c>
      <c r="N19" s="41">
        <v>0</v>
      </c>
      <c r="O19" s="41">
        <v>1</v>
      </c>
      <c r="P19" s="41">
        <v>0</v>
      </c>
      <c r="Q19" s="41">
        <v>90</v>
      </c>
      <c r="R19" s="41">
        <v>5</v>
      </c>
      <c r="S19" s="41">
        <v>5</v>
      </c>
      <c r="T19" s="42" t="s">
        <v>244</v>
      </c>
      <c r="U19" s="41">
        <v>5</v>
      </c>
      <c r="V19" s="41">
        <v>0</v>
      </c>
      <c r="W19" s="41">
        <v>72</v>
      </c>
      <c r="X19" s="41">
        <v>8</v>
      </c>
      <c r="Y19" s="41">
        <v>0</v>
      </c>
      <c r="Z19" s="41">
        <v>0</v>
      </c>
      <c r="AA19" s="40">
        <v>100</v>
      </c>
      <c r="AB19" s="40">
        <v>10</v>
      </c>
      <c r="AC19" s="40">
        <v>0</v>
      </c>
      <c r="AD19" s="41">
        <v>0</v>
      </c>
      <c r="AE19" s="41">
        <v>0</v>
      </c>
      <c r="AF19" s="40" t="s">
        <v>204</v>
      </c>
      <c r="AG19" s="41">
        <v>5</v>
      </c>
      <c r="AH19" s="40">
        <v>5</v>
      </c>
      <c r="AI19" s="40"/>
      <c r="AJ19" s="40">
        <f t="shared" si="3"/>
        <v>58</v>
      </c>
    </row>
    <row r="20" spans="1:36" s="9" customFormat="1" ht="81" customHeight="1" x14ac:dyDescent="0.25">
      <c r="A20" s="40">
        <f t="shared" si="0"/>
        <v>15</v>
      </c>
      <c r="B20" s="40" t="s">
        <v>293</v>
      </c>
      <c r="C20" s="41" t="s">
        <v>8</v>
      </c>
      <c r="D20" s="40" t="s">
        <v>15</v>
      </c>
      <c r="E20" s="40" t="s">
        <v>35</v>
      </c>
      <c r="F20" s="40" t="s">
        <v>137</v>
      </c>
      <c r="G20" s="40" t="s">
        <v>46</v>
      </c>
      <c r="H20" s="40" t="s">
        <v>88</v>
      </c>
      <c r="I20" s="40" t="s">
        <v>89</v>
      </c>
      <c r="J20" s="41">
        <v>69.400000000000006</v>
      </c>
      <c r="K20" s="41">
        <v>0</v>
      </c>
      <c r="L20" s="41">
        <v>21.8</v>
      </c>
      <c r="M20" s="41">
        <v>5</v>
      </c>
      <c r="N20" s="41">
        <v>0</v>
      </c>
      <c r="O20" s="41">
        <v>0</v>
      </c>
      <c r="P20" s="41">
        <v>0</v>
      </c>
      <c r="Q20" s="41">
        <v>98</v>
      </c>
      <c r="R20" s="41">
        <v>5</v>
      </c>
      <c r="S20" s="41">
        <v>5</v>
      </c>
      <c r="T20" s="55" t="s">
        <v>258</v>
      </c>
      <c r="U20" s="41">
        <v>5</v>
      </c>
      <c r="V20" s="41">
        <v>0</v>
      </c>
      <c r="W20" s="41">
        <v>100</v>
      </c>
      <c r="X20" s="41">
        <v>15</v>
      </c>
      <c r="Y20" s="41">
        <v>0</v>
      </c>
      <c r="Z20" s="41">
        <v>0</v>
      </c>
      <c r="AA20" s="41">
        <v>98</v>
      </c>
      <c r="AB20" s="41">
        <v>10</v>
      </c>
      <c r="AC20" s="40">
        <v>0</v>
      </c>
      <c r="AD20" s="41">
        <v>0</v>
      </c>
      <c r="AE20" s="41">
        <v>5</v>
      </c>
      <c r="AF20" s="41">
        <v>0.97</v>
      </c>
      <c r="AG20" s="41">
        <v>5</v>
      </c>
      <c r="AH20" s="41">
        <v>0</v>
      </c>
      <c r="AI20" s="41"/>
      <c r="AJ20" s="40">
        <f t="shared" si="3"/>
        <v>55</v>
      </c>
    </row>
    <row r="21" spans="1:36" s="9" customFormat="1" ht="81" customHeight="1" x14ac:dyDescent="0.25">
      <c r="A21" s="40">
        <f t="shared" si="0"/>
        <v>16</v>
      </c>
      <c r="B21" s="40" t="s">
        <v>293</v>
      </c>
      <c r="C21" s="41" t="s">
        <v>7</v>
      </c>
      <c r="D21" s="40" t="s">
        <v>14</v>
      </c>
      <c r="E21" s="40" t="s">
        <v>34</v>
      </c>
      <c r="F21" s="40" t="s">
        <v>22</v>
      </c>
      <c r="G21" s="40" t="s">
        <v>49</v>
      </c>
      <c r="H21" s="40" t="s">
        <v>78</v>
      </c>
      <c r="I21" s="40" t="s">
        <v>76</v>
      </c>
      <c r="J21" s="41">
        <v>72.8</v>
      </c>
      <c r="K21" s="41">
        <v>5</v>
      </c>
      <c r="L21" s="41">
        <v>25</v>
      </c>
      <c r="M21" s="41">
        <v>5</v>
      </c>
      <c r="N21" s="41">
        <v>0</v>
      </c>
      <c r="O21" s="41">
        <v>0</v>
      </c>
      <c r="P21" s="41">
        <v>0</v>
      </c>
      <c r="Q21" s="41">
        <v>97</v>
      </c>
      <c r="R21" s="41">
        <v>5</v>
      </c>
      <c r="S21" s="41">
        <v>5</v>
      </c>
      <c r="T21" s="55" t="s">
        <v>256</v>
      </c>
      <c r="U21" s="41">
        <v>5</v>
      </c>
      <c r="V21" s="41">
        <v>0</v>
      </c>
      <c r="W21" s="41">
        <v>98.3</v>
      </c>
      <c r="X21" s="41">
        <v>8</v>
      </c>
      <c r="Y21" s="41">
        <v>0</v>
      </c>
      <c r="Z21" s="41">
        <v>0</v>
      </c>
      <c r="AA21" s="40">
        <v>95</v>
      </c>
      <c r="AB21" s="40">
        <v>10</v>
      </c>
      <c r="AC21" s="40">
        <v>0</v>
      </c>
      <c r="AD21" s="41">
        <v>0</v>
      </c>
      <c r="AE21" s="41">
        <v>5</v>
      </c>
      <c r="AF21" s="41">
        <v>0.98</v>
      </c>
      <c r="AG21" s="41">
        <v>5</v>
      </c>
      <c r="AH21" s="40">
        <v>0</v>
      </c>
      <c r="AI21" s="40"/>
      <c r="AJ21" s="40">
        <f t="shared" si="3"/>
        <v>53</v>
      </c>
    </row>
    <row r="22" spans="1:36" s="9" customFormat="1" ht="81" customHeight="1" x14ac:dyDescent="0.25">
      <c r="A22" s="40">
        <f t="shared" si="0"/>
        <v>17</v>
      </c>
      <c r="B22" s="40" t="s">
        <v>293</v>
      </c>
      <c r="C22" s="41" t="s">
        <v>10</v>
      </c>
      <c r="D22" s="40" t="s">
        <v>25</v>
      </c>
      <c r="E22" s="40" t="s">
        <v>36</v>
      </c>
      <c r="F22" s="40" t="s">
        <v>98</v>
      </c>
      <c r="G22" s="40" t="s">
        <v>45</v>
      </c>
      <c r="H22" s="40" t="s">
        <v>99</v>
      </c>
      <c r="I22" s="40" t="s">
        <v>133</v>
      </c>
      <c r="J22" s="41">
        <v>68.599999999999994</v>
      </c>
      <c r="K22" s="41">
        <v>0</v>
      </c>
      <c r="L22" s="41">
        <v>16</v>
      </c>
      <c r="M22" s="41">
        <v>5</v>
      </c>
      <c r="N22" s="41">
        <v>0</v>
      </c>
      <c r="O22" s="41">
        <v>0</v>
      </c>
      <c r="P22" s="41">
        <v>0</v>
      </c>
      <c r="Q22" s="41">
        <v>97</v>
      </c>
      <c r="R22" s="41">
        <v>5</v>
      </c>
      <c r="S22" s="41">
        <v>5</v>
      </c>
      <c r="T22" s="55" t="s">
        <v>257</v>
      </c>
      <c r="U22" s="41">
        <v>5</v>
      </c>
      <c r="V22" s="41">
        <v>0</v>
      </c>
      <c r="W22" s="41">
        <v>76</v>
      </c>
      <c r="X22" s="41">
        <v>8</v>
      </c>
      <c r="Y22" s="41">
        <v>0</v>
      </c>
      <c r="Z22" s="41">
        <v>0</v>
      </c>
      <c r="AA22" s="41">
        <v>97</v>
      </c>
      <c r="AB22" s="41">
        <v>10</v>
      </c>
      <c r="AC22" s="40">
        <v>0</v>
      </c>
      <c r="AD22" s="41">
        <v>0</v>
      </c>
      <c r="AE22" s="41">
        <v>5</v>
      </c>
      <c r="AF22" s="41">
        <v>0.94</v>
      </c>
      <c r="AG22" s="41">
        <v>5</v>
      </c>
      <c r="AH22" s="41">
        <v>5</v>
      </c>
      <c r="AI22" s="41"/>
      <c r="AJ22" s="40">
        <f t="shared" si="3"/>
        <v>53</v>
      </c>
    </row>
    <row r="23" spans="1:36" s="9" customFormat="1" ht="81" customHeight="1" x14ac:dyDescent="0.25">
      <c r="A23" s="40">
        <f t="shared" si="0"/>
        <v>18</v>
      </c>
      <c r="B23" s="40" t="s">
        <v>296</v>
      </c>
      <c r="C23" s="41" t="s">
        <v>7</v>
      </c>
      <c r="D23" s="40" t="s">
        <v>14</v>
      </c>
      <c r="E23" s="40" t="s">
        <v>33</v>
      </c>
      <c r="F23" s="40" t="s">
        <v>82</v>
      </c>
      <c r="G23" s="40" t="s">
        <v>48</v>
      </c>
      <c r="H23" s="40" t="s">
        <v>121</v>
      </c>
      <c r="I23" s="40" t="s">
        <v>192</v>
      </c>
      <c r="J23" s="41">
        <v>68.3</v>
      </c>
      <c r="K23" s="41">
        <v>0</v>
      </c>
      <c r="L23" s="41">
        <v>31.9</v>
      </c>
      <c r="M23" s="41">
        <v>5</v>
      </c>
      <c r="N23" s="41">
        <v>5</v>
      </c>
      <c r="O23" s="41">
        <v>3</v>
      </c>
      <c r="P23" s="41">
        <v>5</v>
      </c>
      <c r="Q23" s="41">
        <v>90.9</v>
      </c>
      <c r="R23" s="41">
        <v>5</v>
      </c>
      <c r="S23" s="41">
        <v>5</v>
      </c>
      <c r="T23" s="41" t="s">
        <v>247</v>
      </c>
      <c r="U23" s="41">
        <v>0</v>
      </c>
      <c r="V23" s="41">
        <v>0</v>
      </c>
      <c r="W23" s="41">
        <v>74.3</v>
      </c>
      <c r="X23" s="41">
        <v>8</v>
      </c>
      <c r="Y23" s="41">
        <v>0</v>
      </c>
      <c r="Z23" s="41">
        <v>0</v>
      </c>
      <c r="AA23" s="40">
        <v>81.5</v>
      </c>
      <c r="AB23" s="40">
        <v>10</v>
      </c>
      <c r="AC23" s="40">
        <v>0</v>
      </c>
      <c r="AD23" s="41">
        <v>0</v>
      </c>
      <c r="AE23" s="41">
        <v>0</v>
      </c>
      <c r="AF23" s="41">
        <v>0.8</v>
      </c>
      <c r="AG23" s="41">
        <v>5</v>
      </c>
      <c r="AH23" s="40">
        <v>5</v>
      </c>
      <c r="AI23" s="40"/>
      <c r="AJ23" s="40">
        <f>K23+M23+N23+P23+R23+S23+U23+V23+X23+Z23+AB23+AD23+AE23+AG23+AH23+AI23</f>
        <v>53</v>
      </c>
    </row>
    <row r="24" spans="1:36" s="9" customFormat="1" ht="81" customHeight="1" x14ac:dyDescent="0.25">
      <c r="A24" s="40">
        <f t="shared" si="0"/>
        <v>19</v>
      </c>
      <c r="B24" s="40" t="s">
        <v>297</v>
      </c>
      <c r="C24" s="41" t="s">
        <v>7</v>
      </c>
      <c r="D24" s="40" t="s">
        <v>14</v>
      </c>
      <c r="E24" s="44" t="s">
        <v>0</v>
      </c>
      <c r="F24" s="40" t="s">
        <v>67</v>
      </c>
      <c r="G24" s="40" t="s">
        <v>47</v>
      </c>
      <c r="H24" s="40" t="s">
        <v>68</v>
      </c>
      <c r="I24" s="40" t="s">
        <v>69</v>
      </c>
      <c r="J24" s="41">
        <v>82.9</v>
      </c>
      <c r="K24" s="41">
        <v>5</v>
      </c>
      <c r="L24" s="41">
        <v>6.67</v>
      </c>
      <c r="M24" s="41">
        <v>0</v>
      </c>
      <c r="N24" s="41">
        <v>5</v>
      </c>
      <c r="O24" s="41">
        <v>10</v>
      </c>
      <c r="P24" s="41">
        <v>10</v>
      </c>
      <c r="Q24" s="41">
        <v>100</v>
      </c>
      <c r="R24" s="41">
        <v>5</v>
      </c>
      <c r="S24" s="41">
        <v>5</v>
      </c>
      <c r="T24" s="42" t="s">
        <v>272</v>
      </c>
      <c r="U24" s="41">
        <v>5</v>
      </c>
      <c r="V24" s="41">
        <v>0</v>
      </c>
      <c r="W24" s="41">
        <v>50</v>
      </c>
      <c r="X24" s="41">
        <v>0</v>
      </c>
      <c r="Y24" s="40">
        <v>0</v>
      </c>
      <c r="Z24" s="41">
        <v>0</v>
      </c>
      <c r="AA24" s="40" t="s">
        <v>211</v>
      </c>
      <c r="AB24" s="40">
        <v>10</v>
      </c>
      <c r="AC24" s="40">
        <v>0</v>
      </c>
      <c r="AD24" s="41">
        <v>0</v>
      </c>
      <c r="AE24" s="41">
        <v>0</v>
      </c>
      <c r="AF24" s="41">
        <v>0.87</v>
      </c>
      <c r="AG24" s="41">
        <v>5</v>
      </c>
      <c r="AH24" s="40">
        <v>0</v>
      </c>
      <c r="AI24" s="40"/>
      <c r="AJ24" s="40">
        <f>K24+M24+N24+P24+R24+S24+U24+V24+X24+Z24+AB24+AD24+AE24+AG24+AH24+AI24</f>
        <v>50</v>
      </c>
    </row>
    <row r="25" spans="1:36" s="9" customFormat="1" ht="81" customHeight="1" x14ac:dyDescent="0.25">
      <c r="A25" s="40">
        <f t="shared" si="0"/>
        <v>20</v>
      </c>
      <c r="B25" s="40" t="s">
        <v>300</v>
      </c>
      <c r="C25" s="41" t="s">
        <v>7</v>
      </c>
      <c r="D25" s="40" t="s">
        <v>14</v>
      </c>
      <c r="E25" s="40" t="s">
        <v>34</v>
      </c>
      <c r="F25" s="40" t="s">
        <v>145</v>
      </c>
      <c r="G25" s="40" t="s">
        <v>49</v>
      </c>
      <c r="H25" s="40" t="s">
        <v>78</v>
      </c>
      <c r="I25" s="40" t="s">
        <v>76</v>
      </c>
      <c r="J25" s="41">
        <v>79.47</v>
      </c>
      <c r="K25" s="41">
        <v>5</v>
      </c>
      <c r="L25" s="41">
        <v>9.6</v>
      </c>
      <c r="M25" s="41">
        <v>0</v>
      </c>
      <c r="N25" s="41">
        <v>5</v>
      </c>
      <c r="O25" s="41">
        <v>1</v>
      </c>
      <c r="P25" s="41">
        <v>5</v>
      </c>
      <c r="Q25" s="41">
        <v>92</v>
      </c>
      <c r="R25" s="41">
        <v>5</v>
      </c>
      <c r="S25" s="41">
        <v>5</v>
      </c>
      <c r="T25" s="40" t="s">
        <v>265</v>
      </c>
      <c r="U25" s="41">
        <v>5</v>
      </c>
      <c r="V25" s="41">
        <v>0</v>
      </c>
      <c r="W25" s="41">
        <v>67.7</v>
      </c>
      <c r="X25" s="41">
        <v>0</v>
      </c>
      <c r="Y25" s="41">
        <v>0</v>
      </c>
      <c r="Z25" s="41">
        <v>0</v>
      </c>
      <c r="AA25" s="40">
        <v>75</v>
      </c>
      <c r="AB25" s="40">
        <v>10</v>
      </c>
      <c r="AC25" s="40">
        <v>0</v>
      </c>
      <c r="AD25" s="41">
        <v>0</v>
      </c>
      <c r="AE25" s="41">
        <v>0</v>
      </c>
      <c r="AF25" s="41">
        <v>0.78</v>
      </c>
      <c r="AG25" s="41">
        <v>5</v>
      </c>
      <c r="AH25" s="40">
        <v>5</v>
      </c>
      <c r="AI25" s="40"/>
      <c r="AJ25" s="40">
        <f>K25+M25+N25+P25+R25+S25+U25+V25+X25+Z25+AB25+AD25+AE25+AG25+AH25+AI25</f>
        <v>50</v>
      </c>
    </row>
    <row r="26" spans="1:36" s="9" customFormat="1" ht="81" customHeight="1" x14ac:dyDescent="0.25">
      <c r="A26" s="40">
        <f t="shared" si="0"/>
        <v>21</v>
      </c>
      <c r="B26" s="40" t="s">
        <v>301</v>
      </c>
      <c r="C26" s="41" t="s">
        <v>7</v>
      </c>
      <c r="D26" s="40" t="s">
        <v>14</v>
      </c>
      <c r="E26" s="40" t="s">
        <v>34</v>
      </c>
      <c r="F26" s="40" t="s">
        <v>77</v>
      </c>
      <c r="G26" s="40" t="s">
        <v>49</v>
      </c>
      <c r="H26" s="40" t="s">
        <v>78</v>
      </c>
      <c r="I26" s="40" t="s">
        <v>76</v>
      </c>
      <c r="J26" s="41">
        <v>71.17</v>
      </c>
      <c r="K26" s="41">
        <v>5</v>
      </c>
      <c r="L26" s="41">
        <v>10.119999999999999</v>
      </c>
      <c r="M26" s="41">
        <v>5</v>
      </c>
      <c r="N26" s="41">
        <v>0</v>
      </c>
      <c r="O26" s="41">
        <v>0</v>
      </c>
      <c r="P26" s="41">
        <v>0</v>
      </c>
      <c r="Q26" s="41">
        <v>95</v>
      </c>
      <c r="R26" s="41">
        <v>5</v>
      </c>
      <c r="S26" s="41">
        <v>5</v>
      </c>
      <c r="T26" s="42" t="s">
        <v>248</v>
      </c>
      <c r="U26" s="41">
        <v>5</v>
      </c>
      <c r="V26" s="41">
        <v>0</v>
      </c>
      <c r="W26" s="41">
        <v>72</v>
      </c>
      <c r="X26" s="41">
        <v>5</v>
      </c>
      <c r="Y26" s="41">
        <v>0</v>
      </c>
      <c r="Z26" s="41">
        <v>0</v>
      </c>
      <c r="AA26" s="40">
        <v>77.27</v>
      </c>
      <c r="AB26" s="40">
        <v>10</v>
      </c>
      <c r="AC26" s="40">
        <v>0</v>
      </c>
      <c r="AD26" s="40">
        <v>0</v>
      </c>
      <c r="AE26" s="40">
        <v>0</v>
      </c>
      <c r="AF26" s="41">
        <v>0.84</v>
      </c>
      <c r="AG26" s="41">
        <v>5</v>
      </c>
      <c r="AH26" s="40">
        <v>5</v>
      </c>
      <c r="AI26" s="40"/>
      <c r="AJ26" s="40">
        <f>K26+M26+N26+P26+R26+S26+U26+V26+X26+Z26+AB26+AD26+AE26+AG26+AH26+AI26</f>
        <v>50</v>
      </c>
    </row>
    <row r="27" spans="1:36" s="9" customFormat="1" ht="81" customHeight="1" x14ac:dyDescent="0.25">
      <c r="A27" s="40">
        <f t="shared" si="0"/>
        <v>22</v>
      </c>
      <c r="B27" s="40" t="s">
        <v>302</v>
      </c>
      <c r="C27" s="41" t="s">
        <v>7</v>
      </c>
      <c r="D27" s="40" t="s">
        <v>14</v>
      </c>
      <c r="E27" s="40" t="s">
        <v>34</v>
      </c>
      <c r="F27" s="40" t="s">
        <v>79</v>
      </c>
      <c r="G27" s="40" t="s">
        <v>49</v>
      </c>
      <c r="H27" s="40" t="s">
        <v>80</v>
      </c>
      <c r="I27" s="40" t="s">
        <v>76</v>
      </c>
      <c r="J27" s="41">
        <v>64.099999999999994</v>
      </c>
      <c r="K27" s="41">
        <v>0</v>
      </c>
      <c r="L27" s="41">
        <v>93.1</v>
      </c>
      <c r="M27" s="41">
        <v>5</v>
      </c>
      <c r="N27" s="41">
        <v>0</v>
      </c>
      <c r="O27" s="41">
        <v>0</v>
      </c>
      <c r="P27" s="41">
        <v>0</v>
      </c>
      <c r="Q27" s="41" t="s">
        <v>207</v>
      </c>
      <c r="R27" s="41">
        <v>0</v>
      </c>
      <c r="S27" s="41">
        <v>5</v>
      </c>
      <c r="T27" s="42" t="s">
        <v>276</v>
      </c>
      <c r="U27" s="41">
        <v>5</v>
      </c>
      <c r="V27" s="41">
        <v>0</v>
      </c>
      <c r="W27" s="41">
        <v>100</v>
      </c>
      <c r="X27" s="41">
        <v>15</v>
      </c>
      <c r="Y27" s="41">
        <v>0</v>
      </c>
      <c r="Z27" s="41">
        <v>0</v>
      </c>
      <c r="AA27" s="40">
        <v>0</v>
      </c>
      <c r="AB27" s="40">
        <v>0</v>
      </c>
      <c r="AC27" s="40" t="s">
        <v>202</v>
      </c>
      <c r="AD27" s="41">
        <v>10</v>
      </c>
      <c r="AE27" s="41">
        <v>0</v>
      </c>
      <c r="AF27" s="41">
        <v>0.81</v>
      </c>
      <c r="AG27" s="41">
        <v>5</v>
      </c>
      <c r="AH27" s="40">
        <v>5</v>
      </c>
      <c r="AI27" s="40"/>
      <c r="AJ27" s="40">
        <f>K27+M27+N27+P27+R27+S27+U27+V27+X27+Z27+AB27+AD27+AE27+AG27+AH27+AI27</f>
        <v>50</v>
      </c>
    </row>
    <row r="28" spans="1:36" s="9" customFormat="1" ht="81" customHeight="1" x14ac:dyDescent="0.25">
      <c r="A28" s="51">
        <f t="shared" si="0"/>
        <v>23</v>
      </c>
      <c r="B28" s="51" t="s">
        <v>292</v>
      </c>
      <c r="C28" s="49" t="s">
        <v>7</v>
      </c>
      <c r="D28" s="51" t="s">
        <v>279</v>
      </c>
      <c r="E28" s="51" t="s">
        <v>33</v>
      </c>
      <c r="F28" s="51" t="s">
        <v>82</v>
      </c>
      <c r="G28" s="51" t="s">
        <v>48</v>
      </c>
      <c r="H28" s="51" t="s">
        <v>121</v>
      </c>
      <c r="I28" s="51" t="s">
        <v>192</v>
      </c>
      <c r="J28" s="49">
        <v>82.89</v>
      </c>
      <c r="K28" s="49">
        <v>5</v>
      </c>
      <c r="L28" s="49">
        <v>11.48</v>
      </c>
      <c r="M28" s="49">
        <v>5</v>
      </c>
      <c r="N28" s="49">
        <v>0</v>
      </c>
      <c r="O28" s="49">
        <v>0</v>
      </c>
      <c r="P28" s="49">
        <v>0</v>
      </c>
      <c r="Q28" s="49">
        <v>100</v>
      </c>
      <c r="R28" s="49">
        <v>5</v>
      </c>
      <c r="S28" s="49">
        <v>5</v>
      </c>
      <c r="T28" s="49"/>
      <c r="U28" s="49">
        <v>0</v>
      </c>
      <c r="V28" s="49">
        <v>0</v>
      </c>
      <c r="W28" s="49">
        <v>72</v>
      </c>
      <c r="X28" s="49">
        <v>8</v>
      </c>
      <c r="Y28" s="49">
        <v>0</v>
      </c>
      <c r="Z28" s="49">
        <v>0</v>
      </c>
      <c r="AA28" s="51">
        <v>91</v>
      </c>
      <c r="AB28" s="51">
        <v>10</v>
      </c>
      <c r="AC28" s="51">
        <v>0</v>
      </c>
      <c r="AD28" s="49">
        <v>0</v>
      </c>
      <c r="AE28" s="49">
        <v>0</v>
      </c>
      <c r="AF28" s="49">
        <v>0.87</v>
      </c>
      <c r="AG28" s="49">
        <v>5</v>
      </c>
      <c r="AH28" s="51">
        <v>5</v>
      </c>
      <c r="AI28" s="51"/>
      <c r="AJ28" s="51">
        <f t="shared" ref="AJ28:AJ33" si="4">K28+M28+N28+P28+R28+S28+U28+V28+X28+Z28+AB28+AD28+AE28+AG28+AH28+AI28</f>
        <v>48</v>
      </c>
    </row>
    <row r="29" spans="1:36" s="9" customFormat="1" ht="81" customHeight="1" x14ac:dyDescent="0.25">
      <c r="A29" s="51">
        <f t="shared" si="0"/>
        <v>24</v>
      </c>
      <c r="B29" s="51" t="s">
        <v>293</v>
      </c>
      <c r="C29" s="49" t="s">
        <v>7</v>
      </c>
      <c r="D29" s="51" t="s">
        <v>14</v>
      </c>
      <c r="E29" s="51" t="s">
        <v>33</v>
      </c>
      <c r="F29" s="51" t="s">
        <v>82</v>
      </c>
      <c r="G29" s="51" t="s">
        <v>48</v>
      </c>
      <c r="H29" s="51" t="s">
        <v>121</v>
      </c>
      <c r="I29" s="51" t="s">
        <v>192</v>
      </c>
      <c r="J29" s="49">
        <v>68.900000000000006</v>
      </c>
      <c r="K29" s="49">
        <v>0</v>
      </c>
      <c r="L29" s="49">
        <v>16</v>
      </c>
      <c r="M29" s="49">
        <v>5</v>
      </c>
      <c r="N29" s="49">
        <v>0</v>
      </c>
      <c r="O29" s="49">
        <v>0</v>
      </c>
      <c r="P29" s="49">
        <v>0</v>
      </c>
      <c r="Q29" s="49">
        <v>98</v>
      </c>
      <c r="R29" s="49">
        <v>5</v>
      </c>
      <c r="S29" s="49">
        <v>5</v>
      </c>
      <c r="T29" s="56" t="s">
        <v>256</v>
      </c>
      <c r="U29" s="49">
        <v>5</v>
      </c>
      <c r="V29" s="49">
        <v>0</v>
      </c>
      <c r="W29" s="49">
        <v>96</v>
      </c>
      <c r="X29" s="49">
        <v>8</v>
      </c>
      <c r="Y29" s="49">
        <v>0</v>
      </c>
      <c r="Z29" s="49">
        <v>0</v>
      </c>
      <c r="AA29" s="49">
        <v>96</v>
      </c>
      <c r="AB29" s="49">
        <v>10</v>
      </c>
      <c r="AC29" s="51">
        <v>0</v>
      </c>
      <c r="AD29" s="49">
        <v>0</v>
      </c>
      <c r="AE29" s="49">
        <v>0</v>
      </c>
      <c r="AF29" s="49">
        <v>0.97</v>
      </c>
      <c r="AG29" s="49">
        <v>5</v>
      </c>
      <c r="AH29" s="49">
        <v>5</v>
      </c>
      <c r="AI29" s="49"/>
      <c r="AJ29" s="51">
        <f>K29+M29+N29+P29+R29+S29+U29+V29+X29+Z29+AB29+AD29+AE29+AG29+AH29+AI29</f>
        <v>48</v>
      </c>
    </row>
    <row r="30" spans="1:36" s="9" customFormat="1" ht="81" customHeight="1" x14ac:dyDescent="0.25">
      <c r="A30" s="51">
        <f t="shared" si="0"/>
        <v>25</v>
      </c>
      <c r="B30" s="51" t="s">
        <v>288</v>
      </c>
      <c r="C30" s="49" t="s">
        <v>13</v>
      </c>
      <c r="D30" s="51" t="s">
        <v>5</v>
      </c>
      <c r="E30" s="51" t="s">
        <v>5</v>
      </c>
      <c r="F30" s="51" t="s">
        <v>103</v>
      </c>
      <c r="G30" s="51" t="s">
        <v>50</v>
      </c>
      <c r="H30" s="51" t="s">
        <v>104</v>
      </c>
      <c r="I30" s="51" t="s">
        <v>128</v>
      </c>
      <c r="J30" s="49">
        <v>66</v>
      </c>
      <c r="K30" s="49">
        <v>0</v>
      </c>
      <c r="L30" s="49">
        <v>4</v>
      </c>
      <c r="M30" s="49">
        <v>0</v>
      </c>
      <c r="N30" s="49">
        <v>0</v>
      </c>
      <c r="O30" s="49">
        <v>0</v>
      </c>
      <c r="P30" s="49">
        <v>0</v>
      </c>
      <c r="Q30" s="49">
        <v>0</v>
      </c>
      <c r="R30" s="49">
        <v>0</v>
      </c>
      <c r="S30" s="49">
        <v>5</v>
      </c>
      <c r="T30" s="63" t="s">
        <v>242</v>
      </c>
      <c r="U30" s="49">
        <v>5</v>
      </c>
      <c r="V30" s="49">
        <v>0</v>
      </c>
      <c r="W30" s="49">
        <v>100</v>
      </c>
      <c r="X30" s="49">
        <v>15</v>
      </c>
      <c r="Y30" s="49">
        <v>93</v>
      </c>
      <c r="Z30" s="49">
        <v>8</v>
      </c>
      <c r="AA30" s="49">
        <v>100</v>
      </c>
      <c r="AB30" s="49">
        <v>10</v>
      </c>
      <c r="AC30" s="49">
        <v>0</v>
      </c>
      <c r="AD30" s="49">
        <v>0</v>
      </c>
      <c r="AE30" s="49">
        <v>0</v>
      </c>
      <c r="AF30" s="49">
        <v>0.85</v>
      </c>
      <c r="AG30" s="49">
        <v>5</v>
      </c>
      <c r="AH30" s="49">
        <v>0</v>
      </c>
      <c r="AI30" s="49"/>
      <c r="AJ30" s="51">
        <f t="shared" ref="AJ30" si="5">K30+M30+N30+P30+R30+S30+U30+V30+X30+Z30+AB30+AD30+AE30+AG30+AH30+AI30</f>
        <v>48</v>
      </c>
    </row>
    <row r="31" spans="1:36" s="9" customFormat="1" ht="81" customHeight="1" x14ac:dyDescent="0.25">
      <c r="A31" s="51">
        <f t="shared" si="0"/>
        <v>26</v>
      </c>
      <c r="B31" s="51" t="s">
        <v>299</v>
      </c>
      <c r="C31" s="49" t="s">
        <v>7</v>
      </c>
      <c r="D31" s="51" t="s">
        <v>14</v>
      </c>
      <c r="E31" s="51" t="s">
        <v>34</v>
      </c>
      <c r="F31" s="51" t="s">
        <v>77</v>
      </c>
      <c r="G31" s="51" t="s">
        <v>49</v>
      </c>
      <c r="H31" s="51" t="s">
        <v>78</v>
      </c>
      <c r="I31" s="51" t="s">
        <v>76</v>
      </c>
      <c r="J31" s="49">
        <v>73.599999999999994</v>
      </c>
      <c r="K31" s="49">
        <v>5</v>
      </c>
      <c r="L31" s="49">
        <v>7.57</v>
      </c>
      <c r="M31" s="49">
        <v>0</v>
      </c>
      <c r="N31" s="49">
        <v>5</v>
      </c>
      <c r="O31" s="49">
        <v>1</v>
      </c>
      <c r="P31" s="49">
        <v>0</v>
      </c>
      <c r="Q31" s="49">
        <v>0</v>
      </c>
      <c r="R31" s="49">
        <v>0</v>
      </c>
      <c r="S31" s="49">
        <v>5</v>
      </c>
      <c r="T31" s="61" t="s">
        <v>221</v>
      </c>
      <c r="U31" s="49">
        <v>5</v>
      </c>
      <c r="V31" s="49">
        <v>0</v>
      </c>
      <c r="W31" s="49">
        <v>93.1</v>
      </c>
      <c r="X31" s="49">
        <v>8</v>
      </c>
      <c r="Y31" s="49">
        <v>0</v>
      </c>
      <c r="Z31" s="49">
        <v>0</v>
      </c>
      <c r="AA31" s="51">
        <v>94.4</v>
      </c>
      <c r="AB31" s="51">
        <v>10</v>
      </c>
      <c r="AC31" s="51">
        <v>0</v>
      </c>
      <c r="AD31" s="49">
        <v>0</v>
      </c>
      <c r="AE31" s="49">
        <v>0</v>
      </c>
      <c r="AF31" s="49">
        <v>0.98</v>
      </c>
      <c r="AG31" s="49">
        <v>5</v>
      </c>
      <c r="AH31" s="51">
        <v>5</v>
      </c>
      <c r="AI31" s="51"/>
      <c r="AJ31" s="51">
        <f>K31+M31+N31+P31+R31+S31+U31+V31+X31+Z31+AB31+AD31+AE31+AG31+AH31+AI31</f>
        <v>48</v>
      </c>
    </row>
    <row r="32" spans="1:36" s="9" customFormat="1" ht="81" customHeight="1" x14ac:dyDescent="0.25">
      <c r="A32" s="51">
        <f t="shared" si="0"/>
        <v>27</v>
      </c>
      <c r="B32" s="51" t="s">
        <v>296</v>
      </c>
      <c r="C32" s="49" t="s">
        <v>8</v>
      </c>
      <c r="D32" s="51" t="s">
        <v>15</v>
      </c>
      <c r="E32" s="51" t="s">
        <v>2</v>
      </c>
      <c r="F32" s="51" t="s">
        <v>2</v>
      </c>
      <c r="G32" s="51" t="s">
        <v>46</v>
      </c>
      <c r="H32" s="51" t="s">
        <v>91</v>
      </c>
      <c r="I32" s="51" t="s">
        <v>117</v>
      </c>
      <c r="J32" s="49">
        <v>66.599999999999994</v>
      </c>
      <c r="K32" s="49">
        <v>0</v>
      </c>
      <c r="L32" s="49">
        <v>44.4</v>
      </c>
      <c r="M32" s="49">
        <v>5</v>
      </c>
      <c r="N32" s="49">
        <v>5</v>
      </c>
      <c r="O32" s="49">
        <v>0</v>
      </c>
      <c r="P32" s="49">
        <v>0</v>
      </c>
      <c r="Q32" s="49">
        <v>84.2</v>
      </c>
      <c r="R32" s="49">
        <v>5</v>
      </c>
      <c r="S32" s="49">
        <v>5</v>
      </c>
      <c r="T32" s="49" t="s">
        <v>247</v>
      </c>
      <c r="U32" s="49">
        <v>0</v>
      </c>
      <c r="V32" s="49">
        <v>0</v>
      </c>
      <c r="W32" s="49">
        <v>50</v>
      </c>
      <c r="X32" s="49">
        <v>0</v>
      </c>
      <c r="Y32" s="49">
        <v>0</v>
      </c>
      <c r="Z32" s="49">
        <v>0</v>
      </c>
      <c r="AA32" s="51">
        <v>92</v>
      </c>
      <c r="AB32" s="51">
        <v>10</v>
      </c>
      <c r="AC32" s="51">
        <v>0</v>
      </c>
      <c r="AD32" s="49">
        <v>0</v>
      </c>
      <c r="AE32" s="49">
        <v>5</v>
      </c>
      <c r="AF32" s="49">
        <v>0.92</v>
      </c>
      <c r="AG32" s="49">
        <v>5</v>
      </c>
      <c r="AH32" s="51">
        <v>5</v>
      </c>
      <c r="AI32" s="51"/>
      <c r="AJ32" s="51">
        <f>K32+M32+N32+P32+R32+S32+U32+V32+X32+Z32+AB32+AD32+AE32+AG32+AH32+AI32</f>
        <v>45</v>
      </c>
    </row>
    <row r="33" spans="1:36" s="9" customFormat="1" ht="81" customHeight="1" x14ac:dyDescent="0.25">
      <c r="A33" s="51">
        <f t="shared" si="0"/>
        <v>28</v>
      </c>
      <c r="B33" s="51" t="s">
        <v>292</v>
      </c>
      <c r="C33" s="49" t="s">
        <v>10</v>
      </c>
      <c r="D33" s="51" t="s">
        <v>281</v>
      </c>
      <c r="E33" s="51" t="s">
        <v>36</v>
      </c>
      <c r="F33" s="51" t="s">
        <v>98</v>
      </c>
      <c r="G33" s="51" t="s">
        <v>45</v>
      </c>
      <c r="H33" s="51" t="s">
        <v>99</v>
      </c>
      <c r="I33" s="51" t="s">
        <v>133</v>
      </c>
      <c r="J33" s="49">
        <v>89.5</v>
      </c>
      <c r="K33" s="49">
        <v>10</v>
      </c>
      <c r="L33" s="49">
        <v>9.89</v>
      </c>
      <c r="M33" s="49">
        <v>0</v>
      </c>
      <c r="N33" s="49">
        <v>0</v>
      </c>
      <c r="O33" s="49">
        <v>0</v>
      </c>
      <c r="P33" s="49">
        <v>0</v>
      </c>
      <c r="Q33" s="49">
        <v>94</v>
      </c>
      <c r="R33" s="49">
        <v>5</v>
      </c>
      <c r="S33" s="49">
        <v>5</v>
      </c>
      <c r="T33" s="50" t="s">
        <v>245</v>
      </c>
      <c r="U33" s="49">
        <v>5</v>
      </c>
      <c r="V33" s="49">
        <v>0</v>
      </c>
      <c r="W33" s="49">
        <v>65</v>
      </c>
      <c r="X33" s="49">
        <v>0</v>
      </c>
      <c r="Y33" s="49">
        <v>0</v>
      </c>
      <c r="Z33" s="49">
        <v>0</v>
      </c>
      <c r="AA33" s="49">
        <v>77</v>
      </c>
      <c r="AB33" s="49">
        <v>10</v>
      </c>
      <c r="AC33" s="49">
        <v>0</v>
      </c>
      <c r="AD33" s="49">
        <v>0</v>
      </c>
      <c r="AE33" s="49">
        <v>0</v>
      </c>
      <c r="AF33" s="49">
        <v>0.8</v>
      </c>
      <c r="AG33" s="49">
        <v>5</v>
      </c>
      <c r="AH33" s="49">
        <v>5</v>
      </c>
      <c r="AI33" s="49"/>
      <c r="AJ33" s="51">
        <f t="shared" si="4"/>
        <v>45</v>
      </c>
    </row>
    <row r="34" spans="1:36" s="9" customFormat="1" ht="81" customHeight="1" x14ac:dyDescent="0.25">
      <c r="A34" s="51">
        <f t="shared" si="0"/>
        <v>29</v>
      </c>
      <c r="B34" s="51" t="s">
        <v>297</v>
      </c>
      <c r="C34" s="49" t="s">
        <v>8</v>
      </c>
      <c r="D34" s="51" t="s">
        <v>15</v>
      </c>
      <c r="E34" s="51" t="s">
        <v>35</v>
      </c>
      <c r="F34" s="51" t="s">
        <v>87</v>
      </c>
      <c r="G34" s="51" t="s">
        <v>46</v>
      </c>
      <c r="H34" s="51" t="s">
        <v>88</v>
      </c>
      <c r="I34" s="51" t="s">
        <v>89</v>
      </c>
      <c r="J34" s="49">
        <v>80.849999999999994</v>
      </c>
      <c r="K34" s="49">
        <v>5</v>
      </c>
      <c r="L34" s="49">
        <v>7.56</v>
      </c>
      <c r="M34" s="49">
        <v>0</v>
      </c>
      <c r="N34" s="49">
        <v>0</v>
      </c>
      <c r="O34" s="49">
        <v>8</v>
      </c>
      <c r="P34" s="49">
        <v>5</v>
      </c>
      <c r="Q34" s="49">
        <v>87</v>
      </c>
      <c r="R34" s="49">
        <v>5</v>
      </c>
      <c r="S34" s="49">
        <v>5</v>
      </c>
      <c r="T34" s="50" t="s">
        <v>273</v>
      </c>
      <c r="U34" s="49">
        <v>5</v>
      </c>
      <c r="V34" s="49">
        <v>0</v>
      </c>
      <c r="W34" s="49">
        <v>62</v>
      </c>
      <c r="X34" s="49">
        <v>0</v>
      </c>
      <c r="Y34" s="51">
        <v>0</v>
      </c>
      <c r="Z34" s="49">
        <v>0</v>
      </c>
      <c r="AA34" s="51" t="s">
        <v>212</v>
      </c>
      <c r="AB34" s="51">
        <v>10</v>
      </c>
      <c r="AC34" s="51">
        <v>0</v>
      </c>
      <c r="AD34" s="49">
        <v>0</v>
      </c>
      <c r="AE34" s="49">
        <v>0</v>
      </c>
      <c r="AF34" s="49">
        <v>0.84</v>
      </c>
      <c r="AG34" s="49">
        <v>5</v>
      </c>
      <c r="AH34" s="51">
        <v>5</v>
      </c>
      <c r="AI34" s="51"/>
      <c r="AJ34" s="51">
        <f t="shared" ref="AJ34:AJ41" si="6">K34+M34+N34+P34+R34+S34+U34+V34+X34+Z34+AB34+AD34+AE34+AG34+AH34+AI34</f>
        <v>45</v>
      </c>
    </row>
    <row r="35" spans="1:36" s="9" customFormat="1" ht="81" customHeight="1" x14ac:dyDescent="0.25">
      <c r="A35" s="51">
        <f t="shared" si="0"/>
        <v>30</v>
      </c>
      <c r="B35" s="51" t="s">
        <v>298</v>
      </c>
      <c r="C35" s="49" t="s">
        <v>10</v>
      </c>
      <c r="D35" s="51" t="s">
        <v>25</v>
      </c>
      <c r="E35" s="51" t="s">
        <v>36</v>
      </c>
      <c r="F35" s="51" t="s">
        <v>98</v>
      </c>
      <c r="G35" s="51" t="s">
        <v>45</v>
      </c>
      <c r="H35" s="51" t="s">
        <v>99</v>
      </c>
      <c r="I35" s="51" t="s">
        <v>133</v>
      </c>
      <c r="J35" s="59">
        <v>58</v>
      </c>
      <c r="K35" s="59">
        <v>0</v>
      </c>
      <c r="L35" s="59">
        <v>2.42</v>
      </c>
      <c r="M35" s="59">
        <v>0</v>
      </c>
      <c r="N35" s="59">
        <v>0</v>
      </c>
      <c r="O35" s="59">
        <v>24</v>
      </c>
      <c r="P35" s="59">
        <v>10</v>
      </c>
      <c r="Q35" s="59">
        <v>81</v>
      </c>
      <c r="R35" s="59">
        <v>5</v>
      </c>
      <c r="S35" s="59">
        <v>0</v>
      </c>
      <c r="T35" s="59"/>
      <c r="U35" s="59">
        <v>0</v>
      </c>
      <c r="V35" s="59">
        <v>0</v>
      </c>
      <c r="W35" s="59">
        <v>0</v>
      </c>
      <c r="X35" s="59">
        <v>0</v>
      </c>
      <c r="Y35" s="59">
        <v>30</v>
      </c>
      <c r="Z35" s="59">
        <v>0</v>
      </c>
      <c r="AA35" s="59">
        <v>74.19</v>
      </c>
      <c r="AB35" s="59">
        <v>10</v>
      </c>
      <c r="AC35" s="58" t="s">
        <v>201</v>
      </c>
      <c r="AD35" s="59">
        <v>10</v>
      </c>
      <c r="AE35" s="59">
        <v>0</v>
      </c>
      <c r="AF35" s="58">
        <v>0.7</v>
      </c>
      <c r="AG35" s="59">
        <v>5</v>
      </c>
      <c r="AH35" s="59">
        <v>5</v>
      </c>
      <c r="AI35" s="58"/>
      <c r="AJ35" s="51">
        <f t="shared" si="6"/>
        <v>45</v>
      </c>
    </row>
    <row r="36" spans="1:36" s="9" customFormat="1" ht="81" customHeight="1" x14ac:dyDescent="0.25">
      <c r="A36" s="51">
        <f t="shared" si="0"/>
        <v>31</v>
      </c>
      <c r="B36" s="51" t="s">
        <v>287</v>
      </c>
      <c r="C36" s="49" t="s">
        <v>7</v>
      </c>
      <c r="D36" s="51" t="s">
        <v>14</v>
      </c>
      <c r="E36" s="54" t="s">
        <v>0</v>
      </c>
      <c r="F36" s="51" t="s">
        <v>67</v>
      </c>
      <c r="G36" s="51" t="s">
        <v>47</v>
      </c>
      <c r="H36" s="51" t="s">
        <v>68</v>
      </c>
      <c r="I36" s="51" t="s">
        <v>69</v>
      </c>
      <c r="J36" s="49">
        <v>66.19</v>
      </c>
      <c r="K36" s="49">
        <v>0</v>
      </c>
      <c r="L36" s="49">
        <v>52</v>
      </c>
      <c r="M36" s="49">
        <v>5</v>
      </c>
      <c r="N36" s="49">
        <v>0</v>
      </c>
      <c r="O36" s="49">
        <v>12</v>
      </c>
      <c r="P36" s="49">
        <v>10</v>
      </c>
      <c r="Q36" s="49">
        <v>0</v>
      </c>
      <c r="R36" s="49">
        <v>0</v>
      </c>
      <c r="S36" s="49">
        <v>5</v>
      </c>
      <c r="T36" s="51" t="s">
        <v>214</v>
      </c>
      <c r="U36" s="49">
        <v>5</v>
      </c>
      <c r="V36" s="49">
        <v>0</v>
      </c>
      <c r="W36" s="49">
        <v>100</v>
      </c>
      <c r="X36" s="49">
        <v>15</v>
      </c>
      <c r="Y36" s="49">
        <v>0</v>
      </c>
      <c r="Z36" s="49">
        <v>0</v>
      </c>
      <c r="AA36" s="51">
        <v>0</v>
      </c>
      <c r="AB36" s="51">
        <v>0</v>
      </c>
      <c r="AC36" s="51">
        <v>0</v>
      </c>
      <c r="AD36" s="51">
        <v>0</v>
      </c>
      <c r="AE36" s="49">
        <v>0</v>
      </c>
      <c r="AF36" s="49">
        <v>0.96</v>
      </c>
      <c r="AG36" s="49">
        <v>5</v>
      </c>
      <c r="AH36" s="51">
        <v>0</v>
      </c>
      <c r="AI36" s="51"/>
      <c r="AJ36" s="51">
        <f t="shared" si="6"/>
        <v>45</v>
      </c>
    </row>
    <row r="37" spans="1:36" s="9" customFormat="1" ht="81" customHeight="1" x14ac:dyDescent="0.25">
      <c r="A37" s="51">
        <f t="shared" si="0"/>
        <v>32</v>
      </c>
      <c r="B37" s="51" t="s">
        <v>302</v>
      </c>
      <c r="C37" s="49" t="s">
        <v>7</v>
      </c>
      <c r="D37" s="51" t="s">
        <v>14</v>
      </c>
      <c r="E37" s="51" t="s">
        <v>138</v>
      </c>
      <c r="F37" s="51" t="s">
        <v>140</v>
      </c>
      <c r="G37" s="51" t="s">
        <v>47</v>
      </c>
      <c r="H37" s="51" t="s">
        <v>70</v>
      </c>
      <c r="I37" s="51" t="s">
        <v>71</v>
      </c>
      <c r="J37" s="49">
        <v>62.2</v>
      </c>
      <c r="K37" s="49">
        <v>0</v>
      </c>
      <c r="L37" s="57">
        <v>81.599999999999994</v>
      </c>
      <c r="M37" s="49">
        <v>5</v>
      </c>
      <c r="N37" s="49">
        <v>0</v>
      </c>
      <c r="O37" s="49">
        <v>0</v>
      </c>
      <c r="P37" s="49">
        <v>0</v>
      </c>
      <c r="Q37" s="51" t="s">
        <v>207</v>
      </c>
      <c r="R37" s="49">
        <v>0</v>
      </c>
      <c r="S37" s="49">
        <v>5</v>
      </c>
      <c r="T37" s="68" t="s">
        <v>277</v>
      </c>
      <c r="U37" s="49">
        <v>5</v>
      </c>
      <c r="V37" s="49">
        <v>0</v>
      </c>
      <c r="W37" s="49">
        <v>100</v>
      </c>
      <c r="X37" s="49">
        <v>15</v>
      </c>
      <c r="Y37" s="49">
        <v>0</v>
      </c>
      <c r="Z37" s="49">
        <v>0</v>
      </c>
      <c r="AA37" s="49">
        <v>0</v>
      </c>
      <c r="AB37" s="49">
        <v>0</v>
      </c>
      <c r="AC37" s="51" t="s">
        <v>202</v>
      </c>
      <c r="AD37" s="49">
        <v>10</v>
      </c>
      <c r="AE37" s="49">
        <v>0</v>
      </c>
      <c r="AF37" s="49">
        <v>0.87</v>
      </c>
      <c r="AG37" s="49">
        <v>5</v>
      </c>
      <c r="AH37" s="49">
        <v>0</v>
      </c>
      <c r="AI37" s="51"/>
      <c r="AJ37" s="51">
        <f t="shared" si="6"/>
        <v>45</v>
      </c>
    </row>
    <row r="38" spans="1:36" s="9" customFormat="1" ht="81" customHeight="1" x14ac:dyDescent="0.25">
      <c r="A38" s="51">
        <f t="shared" si="0"/>
        <v>33</v>
      </c>
      <c r="B38" s="51" t="s">
        <v>301</v>
      </c>
      <c r="C38" s="49" t="s">
        <v>10</v>
      </c>
      <c r="D38" s="51" t="s">
        <v>25</v>
      </c>
      <c r="E38" s="51" t="s">
        <v>36</v>
      </c>
      <c r="F38" s="51" t="s">
        <v>98</v>
      </c>
      <c r="G38" s="51" t="s">
        <v>45</v>
      </c>
      <c r="H38" s="51" t="s">
        <v>99</v>
      </c>
      <c r="I38" s="51" t="s">
        <v>133</v>
      </c>
      <c r="J38" s="49">
        <v>65.2</v>
      </c>
      <c r="K38" s="49">
        <v>0</v>
      </c>
      <c r="L38" s="49">
        <v>3.6</v>
      </c>
      <c r="M38" s="49">
        <v>0</v>
      </c>
      <c r="N38" s="49">
        <v>0</v>
      </c>
      <c r="O38" s="49">
        <v>2</v>
      </c>
      <c r="P38" s="49">
        <v>5</v>
      </c>
      <c r="Q38" s="49">
        <v>92</v>
      </c>
      <c r="R38" s="49">
        <v>5</v>
      </c>
      <c r="S38" s="49">
        <v>5</v>
      </c>
      <c r="T38" s="50" t="s">
        <v>251</v>
      </c>
      <c r="U38" s="49">
        <v>5</v>
      </c>
      <c r="V38" s="49">
        <v>0</v>
      </c>
      <c r="W38" s="49">
        <v>72</v>
      </c>
      <c r="X38" s="49">
        <v>8</v>
      </c>
      <c r="Y38" s="49">
        <v>0</v>
      </c>
      <c r="Z38" s="49">
        <v>0</v>
      </c>
      <c r="AA38" s="49">
        <v>71</v>
      </c>
      <c r="AB38" s="49">
        <v>10</v>
      </c>
      <c r="AC38" s="51">
        <v>0</v>
      </c>
      <c r="AD38" s="51">
        <v>0</v>
      </c>
      <c r="AE38" s="51">
        <v>0</v>
      </c>
      <c r="AF38" s="49">
        <v>0.8</v>
      </c>
      <c r="AG38" s="49">
        <v>5</v>
      </c>
      <c r="AH38" s="49">
        <v>0</v>
      </c>
      <c r="AI38" s="51"/>
      <c r="AJ38" s="51">
        <f t="shared" si="6"/>
        <v>43</v>
      </c>
    </row>
    <row r="39" spans="1:36" s="9" customFormat="1" ht="81" customHeight="1" x14ac:dyDescent="0.25">
      <c r="A39" s="51">
        <f t="shared" si="0"/>
        <v>34</v>
      </c>
      <c r="B39" s="51" t="s">
        <v>302</v>
      </c>
      <c r="C39" s="49" t="s">
        <v>150</v>
      </c>
      <c r="D39" s="51" t="s">
        <v>151</v>
      </c>
      <c r="E39" s="54" t="s">
        <v>152</v>
      </c>
      <c r="F39" s="51" t="s">
        <v>152</v>
      </c>
      <c r="G39" s="51" t="s">
        <v>49</v>
      </c>
      <c r="H39" s="51" t="s">
        <v>75</v>
      </c>
      <c r="I39" s="51" t="s">
        <v>153</v>
      </c>
      <c r="J39" s="49">
        <v>71.2</v>
      </c>
      <c r="K39" s="49">
        <v>0</v>
      </c>
      <c r="L39" s="57">
        <v>42.8</v>
      </c>
      <c r="M39" s="49">
        <v>5</v>
      </c>
      <c r="N39" s="49">
        <v>0</v>
      </c>
      <c r="O39" s="49">
        <v>0</v>
      </c>
      <c r="P39" s="49">
        <v>0</v>
      </c>
      <c r="Q39" s="51" t="s">
        <v>207</v>
      </c>
      <c r="R39" s="49">
        <v>0</v>
      </c>
      <c r="S39" s="49">
        <v>5</v>
      </c>
      <c r="T39" s="68" t="s">
        <v>216</v>
      </c>
      <c r="U39" s="49">
        <v>5</v>
      </c>
      <c r="V39" s="49">
        <v>0</v>
      </c>
      <c r="W39" s="49">
        <v>100</v>
      </c>
      <c r="X39" s="49">
        <v>15</v>
      </c>
      <c r="Y39" s="49">
        <v>0</v>
      </c>
      <c r="Z39" s="49">
        <v>8</v>
      </c>
      <c r="AA39" s="49">
        <v>0</v>
      </c>
      <c r="AB39" s="49">
        <v>0</v>
      </c>
      <c r="AC39" s="49">
        <v>0</v>
      </c>
      <c r="AD39" s="49">
        <v>0</v>
      </c>
      <c r="AE39" s="49">
        <v>0</v>
      </c>
      <c r="AF39" s="49">
        <v>0.81</v>
      </c>
      <c r="AG39" s="49">
        <v>5</v>
      </c>
      <c r="AH39" s="49">
        <v>0</v>
      </c>
      <c r="AI39" s="49"/>
      <c r="AJ39" s="51">
        <f t="shared" si="6"/>
        <v>43</v>
      </c>
    </row>
    <row r="40" spans="1:36" s="9" customFormat="1" ht="81" customHeight="1" x14ac:dyDescent="0.25">
      <c r="A40" s="51">
        <f t="shared" si="0"/>
        <v>35</v>
      </c>
      <c r="B40" s="51" t="s">
        <v>289</v>
      </c>
      <c r="C40" s="51" t="s">
        <v>7</v>
      </c>
      <c r="D40" s="51" t="s">
        <v>14</v>
      </c>
      <c r="E40" s="51" t="s">
        <v>34</v>
      </c>
      <c r="F40" s="51" t="s">
        <v>72</v>
      </c>
      <c r="G40" s="51" t="s">
        <v>49</v>
      </c>
      <c r="H40" s="51" t="s">
        <v>73</v>
      </c>
      <c r="I40" s="51" t="s">
        <v>74</v>
      </c>
      <c r="J40" s="49">
        <v>67.099999999999994</v>
      </c>
      <c r="K40" s="49">
        <v>0</v>
      </c>
      <c r="L40" s="49">
        <v>13.1</v>
      </c>
      <c r="M40" s="49">
        <v>5</v>
      </c>
      <c r="N40" s="49">
        <v>5</v>
      </c>
      <c r="O40" s="49">
        <v>2</v>
      </c>
      <c r="P40" s="49">
        <v>5</v>
      </c>
      <c r="Q40" s="49">
        <v>0</v>
      </c>
      <c r="R40" s="49">
        <v>0</v>
      </c>
      <c r="S40" s="49">
        <v>5</v>
      </c>
      <c r="T40" s="51" t="s">
        <v>262</v>
      </c>
      <c r="U40" s="49">
        <v>0</v>
      </c>
      <c r="V40" s="49">
        <v>0</v>
      </c>
      <c r="W40" s="49">
        <v>100</v>
      </c>
      <c r="X40" s="49">
        <v>15</v>
      </c>
      <c r="Y40" s="51">
        <v>0</v>
      </c>
      <c r="Z40" s="49">
        <v>0</v>
      </c>
      <c r="AA40" s="51" t="s">
        <v>207</v>
      </c>
      <c r="AB40" s="51">
        <v>0</v>
      </c>
      <c r="AC40" s="51">
        <v>0</v>
      </c>
      <c r="AD40" s="49">
        <v>0</v>
      </c>
      <c r="AE40" s="49">
        <v>0</v>
      </c>
      <c r="AF40" s="49">
        <v>0.71</v>
      </c>
      <c r="AG40" s="49">
        <v>5</v>
      </c>
      <c r="AH40" s="51">
        <v>0</v>
      </c>
      <c r="AI40" s="51"/>
      <c r="AJ40" s="51">
        <f t="shared" si="6"/>
        <v>40</v>
      </c>
    </row>
    <row r="41" spans="1:36" s="9" customFormat="1" ht="186.75" customHeight="1" x14ac:dyDescent="0.25">
      <c r="A41" s="51">
        <f t="shared" si="0"/>
        <v>36</v>
      </c>
      <c r="B41" s="51" t="s">
        <v>291</v>
      </c>
      <c r="C41" s="49" t="s">
        <v>7</v>
      </c>
      <c r="D41" s="51" t="s">
        <v>14</v>
      </c>
      <c r="E41" s="51" t="s">
        <v>34</v>
      </c>
      <c r="F41" s="51" t="s">
        <v>77</v>
      </c>
      <c r="G41" s="51" t="s">
        <v>49</v>
      </c>
      <c r="H41" s="51" t="s">
        <v>78</v>
      </c>
      <c r="I41" s="51" t="s">
        <v>76</v>
      </c>
      <c r="J41" s="49">
        <v>68.150000000000006</v>
      </c>
      <c r="K41" s="49">
        <v>0</v>
      </c>
      <c r="L41" s="49">
        <v>12</v>
      </c>
      <c r="M41" s="49">
        <v>5</v>
      </c>
      <c r="N41" s="49">
        <v>0</v>
      </c>
      <c r="O41" s="49">
        <v>5</v>
      </c>
      <c r="P41" s="49">
        <v>5</v>
      </c>
      <c r="Q41" s="49">
        <v>95</v>
      </c>
      <c r="R41" s="49">
        <v>5</v>
      </c>
      <c r="S41" s="49">
        <v>0</v>
      </c>
      <c r="T41" s="50" t="s">
        <v>225</v>
      </c>
      <c r="U41" s="49">
        <v>5</v>
      </c>
      <c r="V41" s="49">
        <v>0</v>
      </c>
      <c r="W41" s="49">
        <v>65</v>
      </c>
      <c r="X41" s="49">
        <v>0</v>
      </c>
      <c r="Y41" s="49">
        <v>0</v>
      </c>
      <c r="Z41" s="49">
        <v>0</v>
      </c>
      <c r="AA41" s="51">
        <v>86.4</v>
      </c>
      <c r="AB41" s="51">
        <v>10</v>
      </c>
      <c r="AC41" s="51">
        <v>0</v>
      </c>
      <c r="AD41" s="49">
        <v>0</v>
      </c>
      <c r="AE41" s="49">
        <v>0</v>
      </c>
      <c r="AF41" s="49">
        <v>0.93</v>
      </c>
      <c r="AG41" s="49">
        <v>5</v>
      </c>
      <c r="AH41" s="51">
        <v>5</v>
      </c>
      <c r="AI41" s="51"/>
      <c r="AJ41" s="51">
        <f t="shared" si="6"/>
        <v>40</v>
      </c>
    </row>
    <row r="42" spans="1:36" s="9" customFormat="1" ht="137.25" customHeight="1" x14ac:dyDescent="0.25">
      <c r="A42" s="51">
        <f t="shared" si="0"/>
        <v>37</v>
      </c>
      <c r="B42" s="51" t="s">
        <v>291</v>
      </c>
      <c r="C42" s="49" t="s">
        <v>8</v>
      </c>
      <c r="D42" s="51" t="s">
        <v>15</v>
      </c>
      <c r="E42" s="51" t="s">
        <v>35</v>
      </c>
      <c r="F42" s="51" t="s">
        <v>87</v>
      </c>
      <c r="G42" s="51" t="s">
        <v>46</v>
      </c>
      <c r="H42" s="51" t="s">
        <v>88</v>
      </c>
      <c r="I42" s="51" t="s">
        <v>89</v>
      </c>
      <c r="J42" s="49">
        <v>63.46</v>
      </c>
      <c r="K42" s="49">
        <v>0</v>
      </c>
      <c r="L42" s="49">
        <v>14</v>
      </c>
      <c r="M42" s="49">
        <v>5</v>
      </c>
      <c r="N42" s="49">
        <v>0</v>
      </c>
      <c r="O42" s="49">
        <v>7</v>
      </c>
      <c r="P42" s="49">
        <v>5</v>
      </c>
      <c r="Q42" s="49">
        <v>98</v>
      </c>
      <c r="R42" s="49">
        <v>5</v>
      </c>
      <c r="S42" s="49">
        <v>0</v>
      </c>
      <c r="T42" s="50" t="s">
        <v>225</v>
      </c>
      <c r="U42" s="49">
        <v>5</v>
      </c>
      <c r="V42" s="49">
        <v>0</v>
      </c>
      <c r="W42" s="49">
        <v>68</v>
      </c>
      <c r="X42" s="49">
        <v>0</v>
      </c>
      <c r="Y42" s="49">
        <v>0</v>
      </c>
      <c r="Z42" s="49">
        <v>0</v>
      </c>
      <c r="AA42" s="51">
        <v>79.2</v>
      </c>
      <c r="AB42" s="51">
        <v>10</v>
      </c>
      <c r="AC42" s="51">
        <v>0</v>
      </c>
      <c r="AD42" s="49">
        <v>0</v>
      </c>
      <c r="AE42" s="49">
        <v>0</v>
      </c>
      <c r="AF42" s="49">
        <v>0.96</v>
      </c>
      <c r="AG42" s="49">
        <v>5</v>
      </c>
      <c r="AH42" s="51">
        <v>5</v>
      </c>
      <c r="AI42" s="51"/>
      <c r="AJ42" s="51">
        <f t="shared" ref="AJ42:AJ47" si="7">K42+M42+N42+P42+R42+S42+U42+V42+X42+Z42+AB42+AD42+AE42+AG42+AH42+AI42</f>
        <v>40</v>
      </c>
    </row>
    <row r="43" spans="1:36" s="9" customFormat="1" ht="137.25" customHeight="1" x14ac:dyDescent="0.25">
      <c r="A43" s="51">
        <f t="shared" si="0"/>
        <v>38</v>
      </c>
      <c r="B43" s="51" t="s">
        <v>295</v>
      </c>
      <c r="C43" s="49" t="s">
        <v>8</v>
      </c>
      <c r="D43" s="51" t="s">
        <v>280</v>
      </c>
      <c r="E43" s="51" t="s">
        <v>35</v>
      </c>
      <c r="F43" s="51" t="s">
        <v>87</v>
      </c>
      <c r="G43" s="51" t="s">
        <v>46</v>
      </c>
      <c r="H43" s="51" t="s">
        <v>88</v>
      </c>
      <c r="I43" s="51" t="s">
        <v>89</v>
      </c>
      <c r="J43" s="49">
        <v>60.77</v>
      </c>
      <c r="K43" s="49">
        <v>0</v>
      </c>
      <c r="L43" s="49">
        <v>7</v>
      </c>
      <c r="M43" s="49">
        <v>0</v>
      </c>
      <c r="N43" s="49">
        <v>0</v>
      </c>
      <c r="O43" s="49">
        <v>2</v>
      </c>
      <c r="P43" s="49">
        <v>5</v>
      </c>
      <c r="Q43" s="49">
        <v>90</v>
      </c>
      <c r="R43" s="49">
        <v>5</v>
      </c>
      <c r="S43" s="49">
        <v>5</v>
      </c>
      <c r="T43" s="61" t="s">
        <v>229</v>
      </c>
      <c r="U43" s="49">
        <v>5</v>
      </c>
      <c r="V43" s="49">
        <v>0</v>
      </c>
      <c r="W43" s="49">
        <v>65</v>
      </c>
      <c r="X43" s="49">
        <v>0</v>
      </c>
      <c r="Y43" s="51">
        <v>0</v>
      </c>
      <c r="Z43" s="51">
        <v>0</v>
      </c>
      <c r="AA43" s="49">
        <v>96.8</v>
      </c>
      <c r="AB43" s="49">
        <v>10</v>
      </c>
      <c r="AC43" s="51">
        <v>0</v>
      </c>
      <c r="AD43" s="49">
        <v>0</v>
      </c>
      <c r="AE43" s="49">
        <v>0</v>
      </c>
      <c r="AF43" s="49">
        <v>0.79</v>
      </c>
      <c r="AG43" s="49">
        <v>5</v>
      </c>
      <c r="AH43" s="49">
        <v>5</v>
      </c>
      <c r="AI43" s="49"/>
      <c r="AJ43" s="51">
        <f t="shared" ref="AJ43:AJ46" si="8">K43+M43+N43+P43+R43+S43+U43+V43+X43+Z43+AB43+AD43+AE43+AG43+AH43</f>
        <v>40</v>
      </c>
    </row>
    <row r="44" spans="1:36" s="9" customFormat="1" ht="137.25" customHeight="1" x14ac:dyDescent="0.25">
      <c r="A44" s="51">
        <f t="shared" si="0"/>
        <v>39</v>
      </c>
      <c r="B44" s="51" t="s">
        <v>295</v>
      </c>
      <c r="C44" s="49" t="s">
        <v>7</v>
      </c>
      <c r="D44" s="51" t="s">
        <v>279</v>
      </c>
      <c r="E44" s="51" t="s">
        <v>138</v>
      </c>
      <c r="F44" s="51" t="s">
        <v>166</v>
      </c>
      <c r="G44" s="51" t="s">
        <v>47</v>
      </c>
      <c r="H44" s="51" t="s">
        <v>70</v>
      </c>
      <c r="I44" s="51" t="s">
        <v>71</v>
      </c>
      <c r="J44" s="49">
        <v>65.930000000000007</v>
      </c>
      <c r="K44" s="49">
        <v>0</v>
      </c>
      <c r="L44" s="49">
        <v>7.6</v>
      </c>
      <c r="M44" s="49">
        <v>0</v>
      </c>
      <c r="N44" s="49">
        <v>0</v>
      </c>
      <c r="O44" s="49">
        <v>0</v>
      </c>
      <c r="P44" s="49">
        <v>0</v>
      </c>
      <c r="Q44" s="49">
        <v>80</v>
      </c>
      <c r="R44" s="49">
        <v>5</v>
      </c>
      <c r="S44" s="49">
        <v>5</v>
      </c>
      <c r="T44" s="61" t="s">
        <v>228</v>
      </c>
      <c r="U44" s="49">
        <v>5</v>
      </c>
      <c r="V44" s="49">
        <v>0</v>
      </c>
      <c r="W44" s="49">
        <v>71</v>
      </c>
      <c r="X44" s="49">
        <v>8</v>
      </c>
      <c r="Y44" s="51">
        <v>0</v>
      </c>
      <c r="Z44" s="51">
        <v>0</v>
      </c>
      <c r="AA44" s="51">
        <v>113.3</v>
      </c>
      <c r="AB44" s="51">
        <v>10</v>
      </c>
      <c r="AC44" s="51">
        <v>0</v>
      </c>
      <c r="AD44" s="49">
        <v>0</v>
      </c>
      <c r="AE44" s="49">
        <v>0</v>
      </c>
      <c r="AF44" s="49">
        <v>0.91</v>
      </c>
      <c r="AG44" s="49">
        <v>5</v>
      </c>
      <c r="AH44" s="51">
        <v>0</v>
      </c>
      <c r="AI44" s="51"/>
      <c r="AJ44" s="51">
        <f t="shared" si="8"/>
        <v>38</v>
      </c>
    </row>
    <row r="45" spans="1:36" s="9" customFormat="1" ht="137.25" customHeight="1" x14ac:dyDescent="0.25">
      <c r="A45" s="51">
        <f t="shared" si="0"/>
        <v>40</v>
      </c>
      <c r="B45" s="51" t="s">
        <v>300</v>
      </c>
      <c r="C45" s="49" t="s">
        <v>10</v>
      </c>
      <c r="D45" s="51" t="s">
        <v>25</v>
      </c>
      <c r="E45" s="51" t="s">
        <v>36</v>
      </c>
      <c r="F45" s="51" t="s">
        <v>98</v>
      </c>
      <c r="G45" s="51" t="s">
        <v>45</v>
      </c>
      <c r="H45" s="51" t="s">
        <v>99</v>
      </c>
      <c r="I45" s="51" t="s">
        <v>133</v>
      </c>
      <c r="J45" s="49">
        <v>78.33</v>
      </c>
      <c r="K45" s="49">
        <v>5</v>
      </c>
      <c r="L45" s="49">
        <v>11.83</v>
      </c>
      <c r="M45" s="49">
        <v>5</v>
      </c>
      <c r="N45" s="49">
        <v>0</v>
      </c>
      <c r="O45" s="49">
        <v>0</v>
      </c>
      <c r="P45" s="49">
        <v>0</v>
      </c>
      <c r="Q45" s="51" t="s">
        <v>213</v>
      </c>
      <c r="R45" s="49">
        <v>0</v>
      </c>
      <c r="S45" s="49">
        <v>5</v>
      </c>
      <c r="T45" s="51" t="s">
        <v>268</v>
      </c>
      <c r="U45" s="49">
        <v>5</v>
      </c>
      <c r="V45" s="49">
        <v>0</v>
      </c>
      <c r="W45" s="49">
        <v>73.3</v>
      </c>
      <c r="X45" s="49">
        <v>8</v>
      </c>
      <c r="Y45" s="49">
        <v>0</v>
      </c>
      <c r="Z45" s="49">
        <v>0</v>
      </c>
      <c r="AA45" s="49">
        <v>0</v>
      </c>
      <c r="AB45" s="49">
        <v>0</v>
      </c>
      <c r="AC45" s="51">
        <v>0</v>
      </c>
      <c r="AD45" s="49">
        <v>0</v>
      </c>
      <c r="AE45" s="49">
        <v>0</v>
      </c>
      <c r="AF45" s="49">
        <v>0.77</v>
      </c>
      <c r="AG45" s="49">
        <v>5</v>
      </c>
      <c r="AH45" s="49">
        <v>5</v>
      </c>
      <c r="AI45" s="51"/>
      <c r="AJ45" s="51">
        <f>K45+M45+N45+P45+R45+S45+U45+V45+X45+Z45+AB45+AD45+AE45+AG45+AH45+AI45</f>
        <v>38</v>
      </c>
    </row>
    <row r="46" spans="1:36" s="9" customFormat="1" ht="137.25" customHeight="1" x14ac:dyDescent="0.25">
      <c r="A46" s="51">
        <f t="shared" si="0"/>
        <v>41</v>
      </c>
      <c r="B46" s="51" t="s">
        <v>295</v>
      </c>
      <c r="C46" s="49" t="s">
        <v>10</v>
      </c>
      <c r="D46" s="51" t="s">
        <v>281</v>
      </c>
      <c r="E46" s="51" t="s">
        <v>36</v>
      </c>
      <c r="F46" s="51" t="s">
        <v>98</v>
      </c>
      <c r="G46" s="51" t="s">
        <v>45</v>
      </c>
      <c r="H46" s="51" t="s">
        <v>99</v>
      </c>
      <c r="I46" s="51" t="s">
        <v>133</v>
      </c>
      <c r="J46" s="49">
        <v>60.95</v>
      </c>
      <c r="K46" s="49">
        <v>0</v>
      </c>
      <c r="L46" s="49">
        <v>8.5</v>
      </c>
      <c r="M46" s="49">
        <v>0</v>
      </c>
      <c r="N46" s="49">
        <v>0</v>
      </c>
      <c r="O46" s="49">
        <v>4</v>
      </c>
      <c r="P46" s="49">
        <v>5</v>
      </c>
      <c r="Q46" s="49">
        <v>82</v>
      </c>
      <c r="R46" s="49">
        <v>5</v>
      </c>
      <c r="S46" s="49">
        <v>5</v>
      </c>
      <c r="T46" s="61" t="s">
        <v>231</v>
      </c>
      <c r="U46" s="49">
        <v>5</v>
      </c>
      <c r="V46" s="49">
        <v>0</v>
      </c>
      <c r="W46" s="49">
        <v>46</v>
      </c>
      <c r="X46" s="49">
        <v>0</v>
      </c>
      <c r="Y46" s="51">
        <v>0</v>
      </c>
      <c r="Z46" s="51">
        <v>0</v>
      </c>
      <c r="AA46" s="49">
        <v>105</v>
      </c>
      <c r="AB46" s="49">
        <v>10</v>
      </c>
      <c r="AC46" s="51">
        <v>0</v>
      </c>
      <c r="AD46" s="49">
        <v>0</v>
      </c>
      <c r="AE46" s="49">
        <v>0</v>
      </c>
      <c r="AF46" s="49">
        <v>0.87</v>
      </c>
      <c r="AG46" s="49">
        <v>5</v>
      </c>
      <c r="AH46" s="49">
        <v>0</v>
      </c>
      <c r="AI46" s="49"/>
      <c r="AJ46" s="51">
        <f t="shared" si="8"/>
        <v>35</v>
      </c>
    </row>
    <row r="47" spans="1:36" s="9" customFormat="1" ht="137.25" customHeight="1" x14ac:dyDescent="0.25">
      <c r="A47" s="51">
        <f t="shared" si="0"/>
        <v>42</v>
      </c>
      <c r="B47" s="51" t="s">
        <v>291</v>
      </c>
      <c r="C47" s="49" t="s">
        <v>9</v>
      </c>
      <c r="D47" s="51" t="s">
        <v>3</v>
      </c>
      <c r="E47" s="51" t="s">
        <v>3</v>
      </c>
      <c r="F47" s="51" t="s">
        <v>3</v>
      </c>
      <c r="G47" s="51" t="s">
        <v>46</v>
      </c>
      <c r="H47" s="51" t="s">
        <v>93</v>
      </c>
      <c r="I47" s="51" t="s">
        <v>119</v>
      </c>
      <c r="J47" s="49">
        <v>64.86</v>
      </c>
      <c r="K47" s="49">
        <v>0</v>
      </c>
      <c r="L47" s="49">
        <v>13</v>
      </c>
      <c r="M47" s="49">
        <v>5</v>
      </c>
      <c r="N47" s="49">
        <v>0</v>
      </c>
      <c r="O47" s="49">
        <v>0</v>
      </c>
      <c r="P47" s="49">
        <v>0</v>
      </c>
      <c r="Q47" s="49">
        <v>93</v>
      </c>
      <c r="R47" s="49">
        <v>5</v>
      </c>
      <c r="S47" s="49">
        <v>0</v>
      </c>
      <c r="T47" s="50" t="s">
        <v>225</v>
      </c>
      <c r="U47" s="49">
        <v>5</v>
      </c>
      <c r="V47" s="49">
        <v>0</v>
      </c>
      <c r="W47" s="49">
        <v>40</v>
      </c>
      <c r="X47" s="49">
        <v>0</v>
      </c>
      <c r="Y47" s="49">
        <v>0</v>
      </c>
      <c r="Z47" s="49">
        <v>0</v>
      </c>
      <c r="AA47" s="51">
        <v>100</v>
      </c>
      <c r="AB47" s="51">
        <v>10</v>
      </c>
      <c r="AC47" s="51">
        <v>0</v>
      </c>
      <c r="AD47" s="49">
        <v>0</v>
      </c>
      <c r="AE47" s="49">
        <v>0</v>
      </c>
      <c r="AF47" s="49">
        <v>0.94</v>
      </c>
      <c r="AG47" s="49">
        <v>5</v>
      </c>
      <c r="AH47" s="51">
        <v>5</v>
      </c>
      <c r="AI47" s="51"/>
      <c r="AJ47" s="51">
        <f t="shared" si="7"/>
        <v>35</v>
      </c>
    </row>
    <row r="48" spans="1:36" s="9" customFormat="1" ht="81" customHeight="1" x14ac:dyDescent="0.25">
      <c r="A48" s="51">
        <f t="shared" si="0"/>
        <v>43</v>
      </c>
      <c r="B48" s="51" t="s">
        <v>294</v>
      </c>
      <c r="C48" s="49" t="s">
        <v>7</v>
      </c>
      <c r="D48" s="51" t="s">
        <v>14</v>
      </c>
      <c r="E48" s="51" t="s">
        <v>33</v>
      </c>
      <c r="F48" s="51" t="s">
        <v>82</v>
      </c>
      <c r="G48" s="51" t="s">
        <v>48</v>
      </c>
      <c r="H48" s="51" t="s">
        <v>121</v>
      </c>
      <c r="I48" s="51" t="s">
        <v>192</v>
      </c>
      <c r="J48" s="49">
        <v>74.3</v>
      </c>
      <c r="K48" s="49">
        <v>5</v>
      </c>
      <c r="L48" s="49">
        <v>3.57</v>
      </c>
      <c r="M48" s="49">
        <v>0</v>
      </c>
      <c r="N48" s="49">
        <v>0</v>
      </c>
      <c r="O48" s="49">
        <v>0</v>
      </c>
      <c r="P48" s="49">
        <v>0</v>
      </c>
      <c r="Q48" s="49">
        <v>100</v>
      </c>
      <c r="R48" s="49">
        <v>5</v>
      </c>
      <c r="S48" s="49">
        <v>0</v>
      </c>
      <c r="T48" s="58" t="s">
        <v>234</v>
      </c>
      <c r="U48" s="59">
        <v>5</v>
      </c>
      <c r="V48" s="49">
        <v>0</v>
      </c>
      <c r="W48" s="49">
        <v>56</v>
      </c>
      <c r="X48" s="49">
        <v>0</v>
      </c>
      <c r="Y48" s="58">
        <v>0</v>
      </c>
      <c r="Z48" s="59">
        <v>0</v>
      </c>
      <c r="AA48" s="51">
        <v>99</v>
      </c>
      <c r="AB48" s="51">
        <v>10</v>
      </c>
      <c r="AC48" s="51">
        <v>0</v>
      </c>
      <c r="AD48" s="49">
        <v>0</v>
      </c>
      <c r="AE48" s="49">
        <v>0</v>
      </c>
      <c r="AF48" s="49">
        <v>0.86</v>
      </c>
      <c r="AG48" s="49">
        <v>5</v>
      </c>
      <c r="AH48" s="51">
        <v>5</v>
      </c>
      <c r="AI48" s="51"/>
      <c r="AJ48" s="51">
        <f>K48+M48+N48+P48+R48+S48+U48+V48+X48+Z48+AB48+AD48+AE48+AG48+AH48+AI48</f>
        <v>35</v>
      </c>
    </row>
    <row r="49" spans="1:36" s="9" customFormat="1" ht="207" customHeight="1" x14ac:dyDescent="0.25">
      <c r="A49" s="51">
        <f t="shared" si="0"/>
        <v>44</v>
      </c>
      <c r="B49" s="51" t="s">
        <v>287</v>
      </c>
      <c r="C49" s="49" t="s">
        <v>12</v>
      </c>
      <c r="D49" s="51" t="s">
        <v>16</v>
      </c>
      <c r="E49" s="51" t="s">
        <v>16</v>
      </c>
      <c r="F49" s="51" t="s">
        <v>142</v>
      </c>
      <c r="G49" s="51" t="s">
        <v>102</v>
      </c>
      <c r="H49" s="51" t="s">
        <v>124</v>
      </c>
      <c r="I49" s="51" t="s">
        <v>141</v>
      </c>
      <c r="J49" s="49">
        <v>64.83</v>
      </c>
      <c r="K49" s="49">
        <v>0</v>
      </c>
      <c r="L49" s="49">
        <v>5.17</v>
      </c>
      <c r="M49" s="49">
        <v>0</v>
      </c>
      <c r="N49" s="49">
        <v>5</v>
      </c>
      <c r="O49" s="49">
        <v>0</v>
      </c>
      <c r="P49" s="49">
        <v>0</v>
      </c>
      <c r="Q49" s="49">
        <v>0</v>
      </c>
      <c r="R49" s="49">
        <v>0</v>
      </c>
      <c r="S49" s="49">
        <v>5</v>
      </c>
      <c r="T49" s="51" t="s">
        <v>214</v>
      </c>
      <c r="U49" s="49">
        <v>5</v>
      </c>
      <c r="V49" s="49">
        <v>0</v>
      </c>
      <c r="W49" s="49">
        <v>0</v>
      </c>
      <c r="X49" s="49">
        <v>0</v>
      </c>
      <c r="Y49" s="49">
        <v>100</v>
      </c>
      <c r="Z49" s="49">
        <v>15</v>
      </c>
      <c r="AA49" s="49">
        <v>0</v>
      </c>
      <c r="AB49" s="49">
        <v>0</v>
      </c>
      <c r="AC49" s="51">
        <v>0</v>
      </c>
      <c r="AD49" s="51">
        <v>0</v>
      </c>
      <c r="AE49" s="49">
        <v>0</v>
      </c>
      <c r="AF49" s="49">
        <v>0.93</v>
      </c>
      <c r="AG49" s="49">
        <v>5</v>
      </c>
      <c r="AH49" s="49">
        <v>0</v>
      </c>
      <c r="AI49" s="51"/>
      <c r="AJ49" s="51">
        <f t="shared" ref="AJ49" si="9">K49+M49+N49+P49+R49+S49+U49+V49+X49+Z49+AB49+AD49+AE49+AG49+AH49+AI49</f>
        <v>35</v>
      </c>
    </row>
    <row r="50" spans="1:36" s="9" customFormat="1" ht="207" customHeight="1" x14ac:dyDescent="0.25">
      <c r="A50" s="51">
        <f t="shared" si="0"/>
        <v>45</v>
      </c>
      <c r="B50" s="51" t="s">
        <v>299</v>
      </c>
      <c r="C50" s="49" t="s">
        <v>8</v>
      </c>
      <c r="D50" s="51" t="s">
        <v>15</v>
      </c>
      <c r="E50" s="51" t="s">
        <v>35</v>
      </c>
      <c r="F50" s="51" t="s">
        <v>87</v>
      </c>
      <c r="G50" s="51" t="s">
        <v>46</v>
      </c>
      <c r="H50" s="51" t="s">
        <v>88</v>
      </c>
      <c r="I50" s="51" t="s">
        <v>89</v>
      </c>
      <c r="J50" s="49">
        <v>70.5</v>
      </c>
      <c r="K50" s="49">
        <v>0</v>
      </c>
      <c r="L50" s="49">
        <v>9</v>
      </c>
      <c r="M50" s="49">
        <v>0</v>
      </c>
      <c r="N50" s="49">
        <v>0</v>
      </c>
      <c r="O50" s="49">
        <v>2</v>
      </c>
      <c r="P50" s="49">
        <v>5</v>
      </c>
      <c r="Q50" s="49">
        <v>0</v>
      </c>
      <c r="R50" s="49">
        <v>0</v>
      </c>
      <c r="S50" s="49">
        <v>5</v>
      </c>
      <c r="T50" s="61" t="s">
        <v>222</v>
      </c>
      <c r="U50" s="49">
        <v>5</v>
      </c>
      <c r="V50" s="49">
        <v>0</v>
      </c>
      <c r="W50" s="51">
        <v>51</v>
      </c>
      <c r="X50" s="51">
        <v>0</v>
      </c>
      <c r="Y50" s="51">
        <v>27</v>
      </c>
      <c r="Z50" s="51">
        <v>0</v>
      </c>
      <c r="AA50" s="51">
        <v>86.9</v>
      </c>
      <c r="AB50" s="51">
        <v>10</v>
      </c>
      <c r="AC50" s="51">
        <v>0</v>
      </c>
      <c r="AD50" s="49">
        <v>0</v>
      </c>
      <c r="AE50" s="49">
        <v>0</v>
      </c>
      <c r="AF50" s="49">
        <v>0.95</v>
      </c>
      <c r="AG50" s="49">
        <v>5</v>
      </c>
      <c r="AH50" s="51">
        <v>5</v>
      </c>
      <c r="AI50" s="51"/>
      <c r="AJ50" s="51">
        <f>K50+M50+N50+P50+R50+S50+U50+V50+X50+Z50+AB50+AD50+AE50+AG50+AH50+AI50</f>
        <v>35</v>
      </c>
    </row>
    <row r="51" spans="1:36" s="9" customFormat="1" ht="207" customHeight="1" x14ac:dyDescent="0.25">
      <c r="A51" s="51">
        <f t="shared" si="0"/>
        <v>46</v>
      </c>
      <c r="B51" s="51" t="s">
        <v>300</v>
      </c>
      <c r="C51" s="49" t="s">
        <v>9</v>
      </c>
      <c r="D51" s="51" t="s">
        <v>3</v>
      </c>
      <c r="E51" s="51" t="s">
        <v>3</v>
      </c>
      <c r="F51" s="51" t="s">
        <v>3</v>
      </c>
      <c r="G51" s="51" t="s">
        <v>46</v>
      </c>
      <c r="H51" s="51" t="s">
        <v>93</v>
      </c>
      <c r="I51" s="51" t="s">
        <v>119</v>
      </c>
      <c r="J51" s="49">
        <v>0</v>
      </c>
      <c r="K51" s="49">
        <v>0</v>
      </c>
      <c r="L51" s="57">
        <v>0</v>
      </c>
      <c r="M51" s="49">
        <v>0</v>
      </c>
      <c r="N51" s="49">
        <v>0</v>
      </c>
      <c r="O51" s="49">
        <v>0</v>
      </c>
      <c r="P51" s="49">
        <v>0</v>
      </c>
      <c r="Q51" s="49">
        <v>90</v>
      </c>
      <c r="R51" s="49">
        <v>5</v>
      </c>
      <c r="S51" s="49">
        <v>5</v>
      </c>
      <c r="T51" s="51" t="s">
        <v>267</v>
      </c>
      <c r="U51" s="49">
        <v>5</v>
      </c>
      <c r="V51" s="49">
        <v>0</v>
      </c>
      <c r="W51" s="49">
        <v>0</v>
      </c>
      <c r="X51" s="49">
        <v>0</v>
      </c>
      <c r="Y51" s="51">
        <v>0</v>
      </c>
      <c r="Z51" s="51">
        <v>0</v>
      </c>
      <c r="AA51" s="49">
        <v>77.3</v>
      </c>
      <c r="AB51" s="49">
        <v>10</v>
      </c>
      <c r="AC51" s="51">
        <v>0</v>
      </c>
      <c r="AD51" s="49">
        <v>0</v>
      </c>
      <c r="AE51" s="49">
        <v>0</v>
      </c>
      <c r="AF51" s="49">
        <v>0.86</v>
      </c>
      <c r="AG51" s="49">
        <v>5</v>
      </c>
      <c r="AH51" s="49">
        <v>5</v>
      </c>
      <c r="AI51" s="51"/>
      <c r="AJ51" s="51">
        <f>K51+M51+N51+P51+R51+S51+U51+V51+X51+Z51+AB51+AD51+AE51+AG51+AH51+AI51</f>
        <v>35</v>
      </c>
    </row>
    <row r="52" spans="1:36" s="9" customFormat="1" ht="207" customHeight="1" x14ac:dyDescent="0.25">
      <c r="A52" s="51">
        <f t="shared" si="0"/>
        <v>47</v>
      </c>
      <c r="B52" s="51" t="s">
        <v>290</v>
      </c>
      <c r="C52" s="49" t="s">
        <v>9</v>
      </c>
      <c r="D52" s="51" t="s">
        <v>3</v>
      </c>
      <c r="E52" s="54" t="s">
        <v>118</v>
      </c>
      <c r="F52" s="51" t="s">
        <v>95</v>
      </c>
      <c r="G52" s="51" t="s">
        <v>96</v>
      </c>
      <c r="H52" s="51" t="s">
        <v>97</v>
      </c>
      <c r="I52" s="51" t="s">
        <v>144</v>
      </c>
      <c r="J52" s="49">
        <v>67.36</v>
      </c>
      <c r="K52" s="49">
        <v>0</v>
      </c>
      <c r="L52" s="49">
        <v>3.8</v>
      </c>
      <c r="M52" s="49">
        <v>0</v>
      </c>
      <c r="N52" s="49">
        <v>5</v>
      </c>
      <c r="O52" s="49">
        <v>0</v>
      </c>
      <c r="P52" s="49">
        <v>0</v>
      </c>
      <c r="Q52" s="51">
        <v>82.14</v>
      </c>
      <c r="R52" s="51">
        <v>5</v>
      </c>
      <c r="S52" s="49">
        <v>5</v>
      </c>
      <c r="T52" s="50" t="s">
        <v>238</v>
      </c>
      <c r="U52" s="49">
        <v>5</v>
      </c>
      <c r="V52" s="49">
        <v>0</v>
      </c>
      <c r="W52" s="49">
        <v>92</v>
      </c>
      <c r="X52" s="49">
        <v>8</v>
      </c>
      <c r="Y52" s="51">
        <v>0</v>
      </c>
      <c r="Z52" s="51">
        <v>0</v>
      </c>
      <c r="AA52" s="51" t="s">
        <v>236</v>
      </c>
      <c r="AB52" s="51">
        <v>0</v>
      </c>
      <c r="AC52" s="51">
        <v>0</v>
      </c>
      <c r="AD52" s="49">
        <v>0</v>
      </c>
      <c r="AE52" s="49">
        <v>0</v>
      </c>
      <c r="AF52" s="51" t="s">
        <v>203</v>
      </c>
      <c r="AG52" s="49">
        <v>5</v>
      </c>
      <c r="AH52" s="51">
        <v>0</v>
      </c>
      <c r="AI52" s="49"/>
      <c r="AJ52" s="51">
        <f>K52+M52+N52+P52+R52+S52+U52+V52+X52+Z52+AB52+AD52+AE52+AG52+AH52+AI52</f>
        <v>33</v>
      </c>
    </row>
    <row r="53" spans="1:36" s="9" customFormat="1" ht="207" customHeight="1" x14ac:dyDescent="0.25">
      <c r="A53" s="51">
        <f t="shared" si="0"/>
        <v>48</v>
      </c>
      <c r="B53" s="51" t="s">
        <v>298</v>
      </c>
      <c r="C53" s="49" t="s">
        <v>7</v>
      </c>
      <c r="D53" s="51" t="s">
        <v>14</v>
      </c>
      <c r="E53" s="51" t="s">
        <v>34</v>
      </c>
      <c r="F53" s="51" t="s">
        <v>79</v>
      </c>
      <c r="G53" s="51" t="s">
        <v>49</v>
      </c>
      <c r="H53" s="51" t="s">
        <v>80</v>
      </c>
      <c r="I53" s="51" t="s">
        <v>76</v>
      </c>
      <c r="J53" s="59">
        <v>68.7</v>
      </c>
      <c r="K53" s="59">
        <v>0</v>
      </c>
      <c r="L53" s="59">
        <v>2.42</v>
      </c>
      <c r="M53" s="59">
        <v>0</v>
      </c>
      <c r="N53" s="59">
        <v>5</v>
      </c>
      <c r="O53" s="59">
        <v>6</v>
      </c>
      <c r="P53" s="59">
        <v>5</v>
      </c>
      <c r="Q53" s="59">
        <v>0</v>
      </c>
      <c r="R53" s="59">
        <v>0</v>
      </c>
      <c r="S53" s="59">
        <v>0</v>
      </c>
      <c r="T53" s="59"/>
      <c r="U53" s="59">
        <v>0</v>
      </c>
      <c r="V53" s="59">
        <v>0</v>
      </c>
      <c r="W53" s="59">
        <v>71</v>
      </c>
      <c r="X53" s="59">
        <v>8</v>
      </c>
      <c r="Y53" s="51">
        <v>0</v>
      </c>
      <c r="Z53" s="51">
        <v>8</v>
      </c>
      <c r="AA53" s="58">
        <v>0</v>
      </c>
      <c r="AB53" s="58">
        <v>0</v>
      </c>
      <c r="AC53" s="58">
        <v>0</v>
      </c>
      <c r="AD53" s="58">
        <v>0</v>
      </c>
      <c r="AE53" s="59">
        <v>0</v>
      </c>
      <c r="AF53" s="58">
        <v>0.87</v>
      </c>
      <c r="AG53" s="59">
        <v>5</v>
      </c>
      <c r="AH53" s="58">
        <v>0</v>
      </c>
      <c r="AI53" s="58"/>
      <c r="AJ53" s="51">
        <f t="shared" ref="AJ53" si="10">K53+M53+N53+P53+R53+S53+U53+V53+X53+Z53+AB53+AD53+AE53+AG53+AH53+AI53</f>
        <v>31</v>
      </c>
    </row>
    <row r="54" spans="1:36" s="9" customFormat="1" ht="207" customHeight="1" x14ac:dyDescent="0.25">
      <c r="A54" s="51">
        <f t="shared" si="0"/>
        <v>49</v>
      </c>
      <c r="B54" s="51" t="s">
        <v>289</v>
      </c>
      <c r="C54" s="51" t="s">
        <v>31</v>
      </c>
      <c r="D54" s="51" t="s">
        <v>29</v>
      </c>
      <c r="E54" s="51" t="s">
        <v>32</v>
      </c>
      <c r="F54" s="51" t="s">
        <v>32</v>
      </c>
      <c r="G54" s="51" t="s">
        <v>45</v>
      </c>
      <c r="H54" s="51" t="s">
        <v>65</v>
      </c>
      <c r="I54" s="51" t="s">
        <v>132</v>
      </c>
      <c r="J54" s="49">
        <v>60.1</v>
      </c>
      <c r="K54" s="49">
        <v>0</v>
      </c>
      <c r="L54" s="49">
        <v>3.2</v>
      </c>
      <c r="M54" s="49">
        <v>0</v>
      </c>
      <c r="N54" s="49">
        <v>0</v>
      </c>
      <c r="O54" s="49">
        <v>2</v>
      </c>
      <c r="P54" s="49">
        <v>5</v>
      </c>
      <c r="Q54" s="49">
        <v>0</v>
      </c>
      <c r="R54" s="49">
        <v>0</v>
      </c>
      <c r="S54" s="49">
        <v>5</v>
      </c>
      <c r="T54" s="51" t="s">
        <v>262</v>
      </c>
      <c r="U54" s="49">
        <v>0</v>
      </c>
      <c r="V54" s="49">
        <v>0</v>
      </c>
      <c r="W54" s="49">
        <v>100</v>
      </c>
      <c r="X54" s="49">
        <v>15</v>
      </c>
      <c r="Y54" s="51">
        <v>0</v>
      </c>
      <c r="Z54" s="51">
        <v>0</v>
      </c>
      <c r="AA54" s="51" t="s">
        <v>207</v>
      </c>
      <c r="AB54" s="51">
        <v>0</v>
      </c>
      <c r="AC54" s="51">
        <v>0</v>
      </c>
      <c r="AD54" s="49">
        <v>0</v>
      </c>
      <c r="AE54" s="49">
        <v>0</v>
      </c>
      <c r="AF54" s="49">
        <v>0.78</v>
      </c>
      <c r="AG54" s="49">
        <v>5</v>
      </c>
      <c r="AH54" s="51">
        <v>0</v>
      </c>
      <c r="AI54" s="51"/>
      <c r="AJ54" s="51">
        <f>K54+M54+N54+P54+R54+S54+U54+V54+X54+Z54+AB54+AD54+AE54+AG54+AH54+AI54</f>
        <v>30</v>
      </c>
    </row>
    <row r="55" spans="1:36" s="9" customFormat="1" ht="188.25" customHeight="1" x14ac:dyDescent="0.25">
      <c r="A55" s="51">
        <f t="shared" si="0"/>
        <v>50</v>
      </c>
      <c r="B55" s="51" t="s">
        <v>294</v>
      </c>
      <c r="C55" s="49" t="s">
        <v>8</v>
      </c>
      <c r="D55" s="51" t="s">
        <v>15</v>
      </c>
      <c r="E55" s="51" t="s">
        <v>2</v>
      </c>
      <c r="F55" s="51" t="s">
        <v>2</v>
      </c>
      <c r="G55" s="51" t="s">
        <v>46</v>
      </c>
      <c r="H55" s="51" t="s">
        <v>91</v>
      </c>
      <c r="I55" s="51" t="s">
        <v>117</v>
      </c>
      <c r="J55" s="49">
        <v>73.900000000000006</v>
      </c>
      <c r="K55" s="49">
        <v>5</v>
      </c>
      <c r="L55" s="49">
        <v>3.43</v>
      </c>
      <c r="M55" s="49">
        <v>0</v>
      </c>
      <c r="N55" s="49">
        <v>0</v>
      </c>
      <c r="O55" s="49">
        <v>0</v>
      </c>
      <c r="P55" s="49">
        <v>0</v>
      </c>
      <c r="Q55" s="49">
        <v>97</v>
      </c>
      <c r="R55" s="49">
        <v>0</v>
      </c>
      <c r="S55" s="49">
        <v>0</v>
      </c>
      <c r="T55" s="58" t="s">
        <v>234</v>
      </c>
      <c r="U55" s="59">
        <v>5</v>
      </c>
      <c r="V55" s="49">
        <v>0</v>
      </c>
      <c r="W55" s="49">
        <v>52</v>
      </c>
      <c r="X55" s="49">
        <v>0</v>
      </c>
      <c r="Y55" s="51">
        <v>0</v>
      </c>
      <c r="Z55" s="51">
        <v>0</v>
      </c>
      <c r="AA55" s="51">
        <v>98</v>
      </c>
      <c r="AB55" s="51">
        <v>10</v>
      </c>
      <c r="AC55" s="51">
        <v>0</v>
      </c>
      <c r="AD55" s="49">
        <v>0</v>
      </c>
      <c r="AE55" s="49">
        <v>0</v>
      </c>
      <c r="AF55" s="49">
        <v>0.92</v>
      </c>
      <c r="AG55" s="49">
        <v>5</v>
      </c>
      <c r="AH55" s="51">
        <v>5</v>
      </c>
      <c r="AI55" s="51"/>
      <c r="AJ55" s="51">
        <f>K55+M55+N55+P55+R55+S55+U55+V55+X55+Z55+AB55+AD55+AE55+AG55+AH55+AI55</f>
        <v>30</v>
      </c>
    </row>
    <row r="56" spans="1:36" s="9" customFormat="1" ht="188.25" customHeight="1" x14ac:dyDescent="0.25">
      <c r="A56" s="51">
        <f t="shared" si="0"/>
        <v>51</v>
      </c>
      <c r="B56" s="51" t="s">
        <v>295</v>
      </c>
      <c r="C56" s="49" t="s">
        <v>9</v>
      </c>
      <c r="D56" s="51" t="s">
        <v>285</v>
      </c>
      <c r="E56" s="51" t="s">
        <v>3</v>
      </c>
      <c r="F56" s="51" t="s">
        <v>3</v>
      </c>
      <c r="G56" s="51" t="s">
        <v>46</v>
      </c>
      <c r="H56" s="51" t="s">
        <v>93</v>
      </c>
      <c r="I56" s="51" t="s">
        <v>119</v>
      </c>
      <c r="J56" s="49">
        <v>57.79</v>
      </c>
      <c r="K56" s="49">
        <v>0</v>
      </c>
      <c r="L56" s="49">
        <v>7.6</v>
      </c>
      <c r="M56" s="49">
        <v>0</v>
      </c>
      <c r="N56" s="49">
        <v>0</v>
      </c>
      <c r="O56" s="49">
        <v>0</v>
      </c>
      <c r="P56" s="49">
        <v>0</v>
      </c>
      <c r="Q56" s="49">
        <v>65</v>
      </c>
      <c r="R56" s="49">
        <v>0</v>
      </c>
      <c r="S56" s="49">
        <v>5</v>
      </c>
      <c r="T56" s="61" t="s">
        <v>230</v>
      </c>
      <c r="U56" s="49">
        <v>5</v>
      </c>
      <c r="V56" s="49">
        <v>0</v>
      </c>
      <c r="W56" s="49">
        <v>57</v>
      </c>
      <c r="X56" s="49">
        <v>0</v>
      </c>
      <c r="Y56" s="51">
        <v>0</v>
      </c>
      <c r="Z56" s="51">
        <v>0</v>
      </c>
      <c r="AA56" s="49">
        <v>93.1</v>
      </c>
      <c r="AB56" s="49">
        <v>10</v>
      </c>
      <c r="AC56" s="51">
        <v>0</v>
      </c>
      <c r="AD56" s="49">
        <v>0</v>
      </c>
      <c r="AE56" s="49">
        <v>0</v>
      </c>
      <c r="AF56" s="49">
        <v>0.92</v>
      </c>
      <c r="AG56" s="49">
        <v>5</v>
      </c>
      <c r="AH56" s="49">
        <v>5</v>
      </c>
      <c r="AI56" s="51"/>
      <c r="AJ56" s="51">
        <f t="shared" ref="AJ56" si="11">K56+M56+N56+P56+R56+S56+U56+V56+X56+Z56+AB56+AD56+AE56+AG56+AH56</f>
        <v>30</v>
      </c>
    </row>
    <row r="57" spans="1:36" s="9" customFormat="1" ht="188.25" customHeight="1" x14ac:dyDescent="0.25">
      <c r="A57" s="51">
        <f t="shared" si="0"/>
        <v>52</v>
      </c>
      <c r="B57" s="51" t="s">
        <v>296</v>
      </c>
      <c r="C57" s="49" t="s">
        <v>7</v>
      </c>
      <c r="D57" s="51" t="s">
        <v>14</v>
      </c>
      <c r="E57" s="51" t="s">
        <v>34</v>
      </c>
      <c r="F57" s="51" t="s">
        <v>22</v>
      </c>
      <c r="G57" s="51" t="s">
        <v>49</v>
      </c>
      <c r="H57" s="51" t="s">
        <v>78</v>
      </c>
      <c r="I57" s="51" t="s">
        <v>76</v>
      </c>
      <c r="J57" s="49">
        <v>66.7</v>
      </c>
      <c r="K57" s="49">
        <v>0</v>
      </c>
      <c r="L57" s="49">
        <v>0</v>
      </c>
      <c r="M57" s="49">
        <v>0</v>
      </c>
      <c r="N57" s="49">
        <v>0</v>
      </c>
      <c r="O57" s="49">
        <v>1</v>
      </c>
      <c r="P57" s="49">
        <v>0</v>
      </c>
      <c r="Q57" s="49">
        <v>83.3</v>
      </c>
      <c r="R57" s="49">
        <v>5</v>
      </c>
      <c r="S57" s="49">
        <v>5</v>
      </c>
      <c r="T57" s="49" t="s">
        <v>247</v>
      </c>
      <c r="U57" s="49">
        <v>0</v>
      </c>
      <c r="V57" s="49">
        <v>0</v>
      </c>
      <c r="W57" s="49">
        <v>0</v>
      </c>
      <c r="X57" s="49">
        <v>0</v>
      </c>
      <c r="Y57" s="51">
        <v>68.599999999999994</v>
      </c>
      <c r="Z57" s="51">
        <v>0</v>
      </c>
      <c r="AA57" s="51">
        <v>91.4</v>
      </c>
      <c r="AB57" s="51">
        <v>10</v>
      </c>
      <c r="AC57" s="51">
        <v>0</v>
      </c>
      <c r="AD57" s="49">
        <v>0</v>
      </c>
      <c r="AE57" s="49">
        <v>0</v>
      </c>
      <c r="AF57" s="49">
        <v>0.85</v>
      </c>
      <c r="AG57" s="49">
        <v>5</v>
      </c>
      <c r="AH57" s="51">
        <v>5</v>
      </c>
      <c r="AI57" s="51"/>
      <c r="AJ57" s="51">
        <f>K57+M57+N57+P57+R57+S57+U57+V57+X57+Z57+AB57+AD57+AE57+AG57+AH57+AI57</f>
        <v>30</v>
      </c>
    </row>
    <row r="58" spans="1:36" s="9" customFormat="1" ht="188.25" customHeight="1" x14ac:dyDescent="0.25">
      <c r="A58" s="51">
        <f t="shared" si="0"/>
        <v>53</v>
      </c>
      <c r="B58" s="51" t="s">
        <v>296</v>
      </c>
      <c r="C58" s="49" t="s">
        <v>9</v>
      </c>
      <c r="D58" s="51" t="s">
        <v>3</v>
      </c>
      <c r="E58" s="51" t="s">
        <v>3</v>
      </c>
      <c r="F58" s="51" t="s">
        <v>3</v>
      </c>
      <c r="G58" s="51" t="s">
        <v>46</v>
      </c>
      <c r="H58" s="51" t="s">
        <v>93</v>
      </c>
      <c r="I58" s="51" t="s">
        <v>119</v>
      </c>
      <c r="J58" s="49">
        <v>65.2</v>
      </c>
      <c r="K58" s="49">
        <v>0</v>
      </c>
      <c r="L58" s="49">
        <v>0</v>
      </c>
      <c r="M58" s="49">
        <v>0</v>
      </c>
      <c r="N58" s="49">
        <v>0</v>
      </c>
      <c r="O58" s="49">
        <v>0</v>
      </c>
      <c r="P58" s="49">
        <v>0</v>
      </c>
      <c r="Q58" s="49">
        <v>81.8</v>
      </c>
      <c r="R58" s="49">
        <v>5</v>
      </c>
      <c r="S58" s="49">
        <v>5</v>
      </c>
      <c r="T58" s="49" t="s">
        <v>247</v>
      </c>
      <c r="U58" s="49">
        <v>0</v>
      </c>
      <c r="V58" s="49">
        <v>0</v>
      </c>
      <c r="W58" s="49">
        <v>0</v>
      </c>
      <c r="X58" s="49">
        <v>0</v>
      </c>
      <c r="Y58" s="51">
        <v>44</v>
      </c>
      <c r="Z58" s="51">
        <v>0</v>
      </c>
      <c r="AA58" s="49">
        <v>81.3</v>
      </c>
      <c r="AB58" s="49">
        <v>10</v>
      </c>
      <c r="AC58" s="51">
        <v>0</v>
      </c>
      <c r="AD58" s="49">
        <v>0</v>
      </c>
      <c r="AE58" s="49">
        <v>0</v>
      </c>
      <c r="AF58" s="49">
        <v>0.71</v>
      </c>
      <c r="AG58" s="49">
        <v>5</v>
      </c>
      <c r="AH58" s="49">
        <v>5</v>
      </c>
      <c r="AI58" s="49"/>
      <c r="AJ58" s="51">
        <f t="shared" ref="AJ58:AJ59" si="12">K58+M58+N58+P58+R58+S58+U58+V58+X58+Z58+AB58+AD58+AE58+AG58+AH58+AI58</f>
        <v>30</v>
      </c>
    </row>
    <row r="59" spans="1:36" s="9" customFormat="1" ht="188.25" customHeight="1" x14ac:dyDescent="0.25">
      <c r="A59" s="51">
        <f t="shared" si="0"/>
        <v>54</v>
      </c>
      <c r="B59" s="51" t="s">
        <v>287</v>
      </c>
      <c r="C59" s="51" t="s">
        <v>37</v>
      </c>
      <c r="D59" s="51" t="s">
        <v>38</v>
      </c>
      <c r="E59" s="51" t="s">
        <v>159</v>
      </c>
      <c r="F59" s="51" t="s">
        <v>159</v>
      </c>
      <c r="G59" s="51" t="s">
        <v>48</v>
      </c>
      <c r="H59" s="51" t="s">
        <v>81</v>
      </c>
      <c r="I59" s="51" t="s">
        <v>120</v>
      </c>
      <c r="J59" s="49">
        <v>55.25</v>
      </c>
      <c r="K59" s="49">
        <v>0</v>
      </c>
      <c r="L59" s="49">
        <v>0</v>
      </c>
      <c r="M59" s="49">
        <v>0</v>
      </c>
      <c r="N59" s="49">
        <v>0</v>
      </c>
      <c r="O59" s="49">
        <v>2</v>
      </c>
      <c r="P59" s="49">
        <v>5</v>
      </c>
      <c r="Q59" s="49">
        <v>0</v>
      </c>
      <c r="R59" s="49">
        <v>0</v>
      </c>
      <c r="S59" s="49">
        <v>5</v>
      </c>
      <c r="T59" s="51" t="s">
        <v>214</v>
      </c>
      <c r="U59" s="49">
        <v>5</v>
      </c>
      <c r="V59" s="49">
        <v>0</v>
      </c>
      <c r="W59" s="49">
        <v>0</v>
      </c>
      <c r="X59" s="49">
        <v>0</v>
      </c>
      <c r="Y59" s="49">
        <v>152</v>
      </c>
      <c r="Z59" s="49">
        <v>15</v>
      </c>
      <c r="AA59" s="51">
        <v>0</v>
      </c>
      <c r="AB59" s="51">
        <v>0</v>
      </c>
      <c r="AC59" s="51">
        <v>0</v>
      </c>
      <c r="AD59" s="49">
        <v>0</v>
      </c>
      <c r="AE59" s="49">
        <v>0</v>
      </c>
      <c r="AF59" s="51" t="s">
        <v>205</v>
      </c>
      <c r="AG59" s="49">
        <v>0</v>
      </c>
      <c r="AH59" s="51">
        <v>0</v>
      </c>
      <c r="AI59" s="51"/>
      <c r="AJ59" s="51">
        <f t="shared" si="12"/>
        <v>30</v>
      </c>
    </row>
    <row r="60" spans="1:36" s="9" customFormat="1" ht="188.25" customHeight="1" x14ac:dyDescent="0.25">
      <c r="A60" s="51">
        <f t="shared" si="0"/>
        <v>55</v>
      </c>
      <c r="B60" s="51" t="s">
        <v>299</v>
      </c>
      <c r="C60" s="49" t="s">
        <v>10</v>
      </c>
      <c r="D60" s="51" t="s">
        <v>25</v>
      </c>
      <c r="E60" s="51" t="s">
        <v>36</v>
      </c>
      <c r="F60" s="51" t="s">
        <v>98</v>
      </c>
      <c r="G60" s="51" t="s">
        <v>45</v>
      </c>
      <c r="H60" s="51" t="s">
        <v>99</v>
      </c>
      <c r="I60" s="51" t="s">
        <v>133</v>
      </c>
      <c r="J60" s="49">
        <v>69.8</v>
      </c>
      <c r="K60" s="49">
        <v>0</v>
      </c>
      <c r="L60" s="49">
        <v>8.33</v>
      </c>
      <c r="M60" s="49">
        <v>0</v>
      </c>
      <c r="N60" s="49">
        <v>0</v>
      </c>
      <c r="O60" s="49">
        <v>0</v>
      </c>
      <c r="P60" s="49">
        <v>0</v>
      </c>
      <c r="Q60" s="49">
        <v>50</v>
      </c>
      <c r="R60" s="49">
        <v>0</v>
      </c>
      <c r="S60" s="49">
        <v>5</v>
      </c>
      <c r="T60" s="61" t="s">
        <v>224</v>
      </c>
      <c r="U60" s="49">
        <v>5</v>
      </c>
      <c r="V60" s="49">
        <v>0</v>
      </c>
      <c r="W60" s="49">
        <v>34</v>
      </c>
      <c r="X60" s="49">
        <v>0</v>
      </c>
      <c r="Y60" s="49">
        <v>0</v>
      </c>
      <c r="Z60" s="49">
        <v>0</v>
      </c>
      <c r="AA60" s="49">
        <v>84.6</v>
      </c>
      <c r="AB60" s="49">
        <v>10</v>
      </c>
      <c r="AC60" s="51">
        <v>0</v>
      </c>
      <c r="AD60" s="49">
        <v>0</v>
      </c>
      <c r="AE60" s="49">
        <v>0</v>
      </c>
      <c r="AF60" s="49">
        <v>0.97</v>
      </c>
      <c r="AG60" s="49">
        <v>5</v>
      </c>
      <c r="AH60" s="49">
        <v>5</v>
      </c>
      <c r="AI60" s="51"/>
      <c r="AJ60" s="51">
        <f>K60+M60+N60+P60+R60+S60+U60+V60+X60+Z60+AB60+AD60+AE60+AG60+AH60+AI60</f>
        <v>30</v>
      </c>
    </row>
    <row r="61" spans="1:36" s="9" customFormat="1" ht="188.25" customHeight="1" x14ac:dyDescent="0.25">
      <c r="A61" s="51">
        <f t="shared" si="0"/>
        <v>56</v>
      </c>
      <c r="B61" s="51" t="s">
        <v>301</v>
      </c>
      <c r="C61" s="49" t="s">
        <v>12</v>
      </c>
      <c r="D61" s="51" t="s">
        <v>16</v>
      </c>
      <c r="E61" s="51" t="s">
        <v>16</v>
      </c>
      <c r="F61" s="51" t="s">
        <v>142</v>
      </c>
      <c r="G61" s="51" t="s">
        <v>102</v>
      </c>
      <c r="H61" s="51" t="s">
        <v>124</v>
      </c>
      <c r="I61" s="51" t="s">
        <v>141</v>
      </c>
      <c r="J61" s="49">
        <v>60.7</v>
      </c>
      <c r="K61" s="49">
        <v>0</v>
      </c>
      <c r="L61" s="57">
        <v>10.23</v>
      </c>
      <c r="M61" s="49">
        <v>5</v>
      </c>
      <c r="N61" s="49">
        <v>0</v>
      </c>
      <c r="O61" s="49">
        <v>0</v>
      </c>
      <c r="P61" s="49">
        <v>0</v>
      </c>
      <c r="Q61" s="49">
        <v>0</v>
      </c>
      <c r="R61" s="49">
        <v>0</v>
      </c>
      <c r="S61" s="49">
        <v>5</v>
      </c>
      <c r="T61" s="50" t="s">
        <v>252</v>
      </c>
      <c r="U61" s="49">
        <v>5</v>
      </c>
      <c r="V61" s="49">
        <v>0</v>
      </c>
      <c r="W61" s="49">
        <v>0</v>
      </c>
      <c r="X61" s="49">
        <v>0</v>
      </c>
      <c r="Y61" s="49">
        <v>110</v>
      </c>
      <c r="Z61" s="49">
        <v>15</v>
      </c>
      <c r="AA61" s="51">
        <v>0</v>
      </c>
      <c r="AB61" s="51">
        <v>0</v>
      </c>
      <c r="AC61" s="51">
        <v>0</v>
      </c>
      <c r="AD61" s="51">
        <v>0</v>
      </c>
      <c r="AE61" s="51">
        <v>0</v>
      </c>
      <c r="AF61" s="49">
        <v>0.65</v>
      </c>
      <c r="AG61" s="49">
        <v>0</v>
      </c>
      <c r="AH61" s="49">
        <v>0</v>
      </c>
      <c r="AI61" s="51"/>
      <c r="AJ61" s="51">
        <f>K61+M61+N61+P61+R61+S61+U61+V61+X61+Z61+AB61+AD61+AE61+AG61+AH61+AI61</f>
        <v>30</v>
      </c>
    </row>
    <row r="62" spans="1:36" s="9" customFormat="1" ht="188.25" customHeight="1" x14ac:dyDescent="0.25">
      <c r="A62" s="51">
        <f t="shared" si="0"/>
        <v>57</v>
      </c>
      <c r="B62" s="51" t="s">
        <v>302</v>
      </c>
      <c r="C62" s="49" t="s">
        <v>7</v>
      </c>
      <c r="D62" s="51" t="s">
        <v>14</v>
      </c>
      <c r="E62" s="28" t="s">
        <v>307</v>
      </c>
      <c r="F62" s="51" t="s">
        <v>85</v>
      </c>
      <c r="G62" s="51" t="s">
        <v>48</v>
      </c>
      <c r="H62" s="51" t="s">
        <v>86</v>
      </c>
      <c r="I62" s="51" t="s">
        <v>114</v>
      </c>
      <c r="J62" s="49">
        <v>63.6</v>
      </c>
      <c r="K62" s="49">
        <v>0</v>
      </c>
      <c r="L62" s="51" t="s">
        <v>215</v>
      </c>
      <c r="M62" s="49">
        <v>0</v>
      </c>
      <c r="N62" s="49">
        <v>0</v>
      </c>
      <c r="O62" s="49">
        <v>0</v>
      </c>
      <c r="P62" s="49">
        <v>0</v>
      </c>
      <c r="Q62" s="51" t="s">
        <v>207</v>
      </c>
      <c r="R62" s="49">
        <v>0</v>
      </c>
      <c r="S62" s="49">
        <v>5</v>
      </c>
      <c r="T62" s="49"/>
      <c r="U62" s="49">
        <v>0</v>
      </c>
      <c r="V62" s="49">
        <v>0</v>
      </c>
      <c r="W62" s="49">
        <v>0</v>
      </c>
      <c r="X62" s="49">
        <v>0</v>
      </c>
      <c r="Y62" s="49">
        <v>104</v>
      </c>
      <c r="Z62" s="49">
        <v>15</v>
      </c>
      <c r="AA62" s="51">
        <v>0</v>
      </c>
      <c r="AB62" s="51">
        <v>0</v>
      </c>
      <c r="AC62" s="51" t="s">
        <v>202</v>
      </c>
      <c r="AD62" s="51">
        <v>10</v>
      </c>
      <c r="AE62" s="49">
        <v>0</v>
      </c>
      <c r="AF62" s="49">
        <v>0</v>
      </c>
      <c r="AG62" s="49">
        <v>0</v>
      </c>
      <c r="AH62" s="51">
        <v>0</v>
      </c>
      <c r="AI62" s="51"/>
      <c r="AJ62" s="51">
        <f t="shared" ref="AJ62:AJ64" si="13">K62+M62+N62+P62+R62+S62+U62+V62+X62+Z62+AB62+AD62+AE62+AG62+AH62+AI62</f>
        <v>30</v>
      </c>
    </row>
    <row r="63" spans="1:36" s="9" customFormat="1" ht="188.25" customHeight="1" x14ac:dyDescent="0.25">
      <c r="A63" s="51">
        <f t="shared" si="0"/>
        <v>58</v>
      </c>
      <c r="B63" s="51" t="s">
        <v>302</v>
      </c>
      <c r="C63" s="49" t="s">
        <v>8</v>
      </c>
      <c r="D63" s="51" t="s">
        <v>15</v>
      </c>
      <c r="E63" s="51" t="s">
        <v>35</v>
      </c>
      <c r="F63" s="51" t="s">
        <v>87</v>
      </c>
      <c r="G63" s="51" t="s">
        <v>46</v>
      </c>
      <c r="H63" s="51" t="s">
        <v>88</v>
      </c>
      <c r="I63" s="51" t="s">
        <v>89</v>
      </c>
      <c r="J63" s="49">
        <v>59</v>
      </c>
      <c r="K63" s="49">
        <v>0</v>
      </c>
      <c r="L63" s="51" t="s">
        <v>215</v>
      </c>
      <c r="M63" s="49">
        <v>0</v>
      </c>
      <c r="N63" s="49">
        <v>0</v>
      </c>
      <c r="O63" s="49">
        <v>0</v>
      </c>
      <c r="P63" s="49">
        <v>0</v>
      </c>
      <c r="Q63" s="49">
        <v>93</v>
      </c>
      <c r="R63" s="49">
        <v>5</v>
      </c>
      <c r="S63" s="49">
        <v>5</v>
      </c>
      <c r="T63" s="68" t="s">
        <v>278</v>
      </c>
      <c r="U63" s="49">
        <v>0</v>
      </c>
      <c r="V63" s="49">
        <v>0</v>
      </c>
      <c r="W63" s="49">
        <v>0</v>
      </c>
      <c r="X63" s="49">
        <v>0</v>
      </c>
      <c r="Y63" s="49">
        <v>60</v>
      </c>
      <c r="Z63" s="49">
        <v>0</v>
      </c>
      <c r="AA63" s="49">
        <v>66</v>
      </c>
      <c r="AB63" s="49">
        <v>5</v>
      </c>
      <c r="AC63" s="51" t="s">
        <v>202</v>
      </c>
      <c r="AD63" s="49">
        <v>10</v>
      </c>
      <c r="AE63" s="49">
        <v>0</v>
      </c>
      <c r="AF63" s="49">
        <v>0.81</v>
      </c>
      <c r="AG63" s="49">
        <v>5</v>
      </c>
      <c r="AH63" s="49">
        <v>0</v>
      </c>
      <c r="AI63" s="51"/>
      <c r="AJ63" s="51">
        <f t="shared" si="13"/>
        <v>30</v>
      </c>
    </row>
    <row r="64" spans="1:36" s="9" customFormat="1" ht="188.25" customHeight="1" x14ac:dyDescent="0.25">
      <c r="A64" s="51">
        <f t="shared" si="0"/>
        <v>59</v>
      </c>
      <c r="B64" s="51" t="s">
        <v>302</v>
      </c>
      <c r="C64" s="49" t="s">
        <v>146</v>
      </c>
      <c r="D64" s="51" t="s">
        <v>147</v>
      </c>
      <c r="E64" s="51" t="s">
        <v>148</v>
      </c>
      <c r="F64" s="51" t="s">
        <v>148</v>
      </c>
      <c r="G64" s="51" t="s">
        <v>84</v>
      </c>
      <c r="H64" s="51" t="s">
        <v>122</v>
      </c>
      <c r="I64" s="51" t="s">
        <v>149</v>
      </c>
      <c r="J64" s="49">
        <v>71.8</v>
      </c>
      <c r="K64" s="49">
        <v>0</v>
      </c>
      <c r="L64" s="49">
        <v>41.2</v>
      </c>
      <c r="M64" s="49">
        <v>5</v>
      </c>
      <c r="N64" s="49">
        <v>0</v>
      </c>
      <c r="O64" s="49">
        <v>0</v>
      </c>
      <c r="P64" s="49">
        <v>0</v>
      </c>
      <c r="Q64" s="51" t="s">
        <v>207</v>
      </c>
      <c r="R64" s="49">
        <v>0</v>
      </c>
      <c r="S64" s="49">
        <v>5</v>
      </c>
      <c r="T64" s="68" t="s">
        <v>216</v>
      </c>
      <c r="U64" s="49">
        <v>5</v>
      </c>
      <c r="V64" s="49">
        <v>0</v>
      </c>
      <c r="W64" s="49">
        <v>100</v>
      </c>
      <c r="X64" s="49">
        <v>15</v>
      </c>
      <c r="Y64" s="49">
        <v>0</v>
      </c>
      <c r="Z64" s="49">
        <v>0</v>
      </c>
      <c r="AA64" s="49">
        <v>0</v>
      </c>
      <c r="AB64" s="49">
        <v>0</v>
      </c>
      <c r="AC64" s="49">
        <v>0</v>
      </c>
      <c r="AD64" s="49">
        <v>0</v>
      </c>
      <c r="AE64" s="49">
        <v>0</v>
      </c>
      <c r="AF64" s="51" t="s">
        <v>205</v>
      </c>
      <c r="AG64" s="49">
        <v>0</v>
      </c>
      <c r="AH64" s="49">
        <v>0</v>
      </c>
      <c r="AI64" s="51"/>
      <c r="AJ64" s="51">
        <f t="shared" si="13"/>
        <v>30</v>
      </c>
    </row>
    <row r="65" spans="1:36" s="9" customFormat="1" ht="188.25" customHeight="1" x14ac:dyDescent="0.25">
      <c r="A65" s="10">
        <f t="shared" si="0"/>
        <v>60</v>
      </c>
      <c r="B65" s="10" t="s">
        <v>294</v>
      </c>
      <c r="C65" s="12" t="s">
        <v>7</v>
      </c>
      <c r="D65" s="13" t="s">
        <v>14</v>
      </c>
      <c r="E65" s="10" t="s">
        <v>138</v>
      </c>
      <c r="F65" s="10" t="s">
        <v>139</v>
      </c>
      <c r="G65" s="13" t="s">
        <v>47</v>
      </c>
      <c r="H65" s="13" t="s">
        <v>70</v>
      </c>
      <c r="I65" s="13" t="s">
        <v>71</v>
      </c>
      <c r="J65" s="11">
        <v>71.5</v>
      </c>
      <c r="K65" s="11">
        <v>5</v>
      </c>
      <c r="L65" s="11">
        <v>3.71</v>
      </c>
      <c r="M65" s="11">
        <v>0</v>
      </c>
      <c r="N65" s="11">
        <v>0</v>
      </c>
      <c r="O65" s="11">
        <v>0</v>
      </c>
      <c r="P65" s="11">
        <v>0</v>
      </c>
      <c r="Q65" s="32" t="s">
        <v>233</v>
      </c>
      <c r="R65" s="11">
        <v>0</v>
      </c>
      <c r="S65" s="11">
        <v>0</v>
      </c>
      <c r="T65" s="33"/>
      <c r="U65" s="33">
        <v>0</v>
      </c>
      <c r="V65" s="11">
        <v>0</v>
      </c>
      <c r="W65" s="11">
        <v>96</v>
      </c>
      <c r="X65" s="11">
        <v>8</v>
      </c>
      <c r="Y65" s="32">
        <v>0</v>
      </c>
      <c r="Z65" s="33">
        <v>0</v>
      </c>
      <c r="AA65" s="10">
        <v>98</v>
      </c>
      <c r="AB65" s="10">
        <v>10</v>
      </c>
      <c r="AC65" s="10">
        <v>0</v>
      </c>
      <c r="AD65" s="11">
        <v>0</v>
      </c>
      <c r="AE65" s="11">
        <v>0</v>
      </c>
      <c r="AF65" s="11">
        <v>0.92</v>
      </c>
      <c r="AG65" s="11">
        <v>5</v>
      </c>
      <c r="AH65" s="10">
        <v>0</v>
      </c>
      <c r="AI65" s="10"/>
      <c r="AJ65" s="10">
        <f t="shared" ref="AJ65" si="14">K65+M65+N65+P65+R65+S65+U65+V65+X65+Z65+AB65+AD65+AE65+AG65+AH65+AI65</f>
        <v>28</v>
      </c>
    </row>
    <row r="66" spans="1:36" s="9" customFormat="1" ht="188.25" customHeight="1" x14ac:dyDescent="0.25">
      <c r="A66" s="10">
        <f t="shared" si="0"/>
        <v>61</v>
      </c>
      <c r="B66" s="10" t="s">
        <v>301</v>
      </c>
      <c r="C66" s="12" t="s">
        <v>8</v>
      </c>
      <c r="D66" s="13" t="s">
        <v>15</v>
      </c>
      <c r="E66" s="10" t="s">
        <v>35</v>
      </c>
      <c r="F66" s="10" t="s">
        <v>87</v>
      </c>
      <c r="G66" s="13" t="s">
        <v>46</v>
      </c>
      <c r="H66" s="13" t="s">
        <v>88</v>
      </c>
      <c r="I66" s="13" t="s">
        <v>89</v>
      </c>
      <c r="J66" s="11">
        <v>67.7</v>
      </c>
      <c r="K66" s="11">
        <v>0</v>
      </c>
      <c r="L66" s="22">
        <v>5.88</v>
      </c>
      <c r="M66" s="11">
        <v>0</v>
      </c>
      <c r="N66" s="11">
        <v>0</v>
      </c>
      <c r="O66" s="11">
        <v>0</v>
      </c>
      <c r="P66" s="11">
        <v>0</v>
      </c>
      <c r="Q66" s="11">
        <v>90</v>
      </c>
      <c r="R66" s="11">
        <v>5</v>
      </c>
      <c r="S66" s="11">
        <v>5</v>
      </c>
      <c r="T66" s="24" t="s">
        <v>250</v>
      </c>
      <c r="U66" s="11">
        <v>5</v>
      </c>
      <c r="V66" s="11">
        <v>0</v>
      </c>
      <c r="W66" s="11">
        <v>71</v>
      </c>
      <c r="X66" s="11">
        <v>8</v>
      </c>
      <c r="Y66" s="11">
        <v>0</v>
      </c>
      <c r="Z66" s="11">
        <v>0</v>
      </c>
      <c r="AA66" s="11">
        <v>100</v>
      </c>
      <c r="AB66" s="11">
        <v>0</v>
      </c>
      <c r="AC66" s="10">
        <v>0</v>
      </c>
      <c r="AD66" s="10">
        <v>0</v>
      </c>
      <c r="AE66" s="11">
        <v>0</v>
      </c>
      <c r="AF66" s="11">
        <v>0.78</v>
      </c>
      <c r="AG66" s="11">
        <v>5</v>
      </c>
      <c r="AH66" s="11">
        <v>0</v>
      </c>
      <c r="AI66" s="10"/>
      <c r="AJ66" s="10">
        <f>K66+M66+N66+P66+R66+S66+U66+V66+X66+Z66+AB66+AD66+AE66+AG66+AH66+AI66</f>
        <v>28</v>
      </c>
    </row>
    <row r="67" spans="1:36" s="9" customFormat="1" ht="158.25" customHeight="1" x14ac:dyDescent="0.25">
      <c r="A67" s="10">
        <f t="shared" si="0"/>
        <v>62</v>
      </c>
      <c r="B67" s="10" t="s">
        <v>300</v>
      </c>
      <c r="C67" s="12" t="s">
        <v>8</v>
      </c>
      <c r="D67" s="13" t="s">
        <v>15</v>
      </c>
      <c r="E67" s="10" t="s">
        <v>35</v>
      </c>
      <c r="F67" s="10" t="s">
        <v>87</v>
      </c>
      <c r="G67" s="13" t="s">
        <v>46</v>
      </c>
      <c r="H67" s="13" t="s">
        <v>88</v>
      </c>
      <c r="I67" s="13" t="s">
        <v>89</v>
      </c>
      <c r="J67" s="11">
        <v>0</v>
      </c>
      <c r="K67" s="11">
        <v>0</v>
      </c>
      <c r="L67" s="11">
        <v>0</v>
      </c>
      <c r="M67" s="11">
        <v>0</v>
      </c>
      <c r="N67" s="11">
        <v>0</v>
      </c>
      <c r="O67" s="11">
        <v>0</v>
      </c>
      <c r="P67" s="11">
        <v>0</v>
      </c>
      <c r="Q67" s="11">
        <v>95</v>
      </c>
      <c r="R67" s="11">
        <v>5</v>
      </c>
      <c r="S67" s="11">
        <v>5</v>
      </c>
      <c r="T67" s="10" t="s">
        <v>266</v>
      </c>
      <c r="U67" s="11">
        <v>5</v>
      </c>
      <c r="V67" s="11">
        <v>0</v>
      </c>
      <c r="W67" s="11">
        <v>0</v>
      </c>
      <c r="X67" s="11">
        <v>0</v>
      </c>
      <c r="Y67" s="11">
        <v>0</v>
      </c>
      <c r="Z67" s="11">
        <v>0</v>
      </c>
      <c r="AA67" s="10">
        <v>66.7</v>
      </c>
      <c r="AB67" s="10">
        <v>5</v>
      </c>
      <c r="AC67" s="10">
        <v>0</v>
      </c>
      <c r="AD67" s="11">
        <v>0</v>
      </c>
      <c r="AE67" s="11">
        <v>0</v>
      </c>
      <c r="AF67" s="11">
        <v>0.8</v>
      </c>
      <c r="AG67" s="11">
        <v>5</v>
      </c>
      <c r="AH67" s="10">
        <v>0</v>
      </c>
      <c r="AI67" s="10"/>
      <c r="AJ67" s="10">
        <f>K67+M67+N67+P67+R67+S67+U67+V67+X67+Z67+AB67+AD67+AE67+AG67+AH67+AI67</f>
        <v>25</v>
      </c>
    </row>
    <row r="68" spans="1:36" s="9" customFormat="1" ht="165" customHeight="1" x14ac:dyDescent="0.25">
      <c r="A68" s="10">
        <f t="shared" si="0"/>
        <v>63</v>
      </c>
      <c r="B68" s="10" t="s">
        <v>289</v>
      </c>
      <c r="C68" s="11" t="s">
        <v>7</v>
      </c>
      <c r="D68" s="10" t="s">
        <v>14</v>
      </c>
      <c r="E68" s="30" t="s">
        <v>304</v>
      </c>
      <c r="F68" s="10" t="s">
        <v>83</v>
      </c>
      <c r="G68" s="10" t="s">
        <v>84</v>
      </c>
      <c r="H68" s="10" t="s">
        <v>122</v>
      </c>
      <c r="I68" s="10" t="s">
        <v>115</v>
      </c>
      <c r="J68" s="11">
        <v>67.8</v>
      </c>
      <c r="K68" s="11">
        <v>0</v>
      </c>
      <c r="L68" s="11">
        <v>4.8</v>
      </c>
      <c r="M68" s="11">
        <v>0</v>
      </c>
      <c r="N68" s="11">
        <v>5</v>
      </c>
      <c r="O68" s="11">
        <v>1</v>
      </c>
      <c r="P68" s="11">
        <v>0</v>
      </c>
      <c r="Q68" s="11">
        <v>0</v>
      </c>
      <c r="R68" s="11">
        <v>0</v>
      </c>
      <c r="S68" s="11">
        <v>5</v>
      </c>
      <c r="T68" s="10" t="s">
        <v>262</v>
      </c>
      <c r="U68" s="11">
        <v>0</v>
      </c>
      <c r="V68" s="11">
        <v>0</v>
      </c>
      <c r="W68" s="11">
        <v>100</v>
      </c>
      <c r="X68" s="11">
        <v>15</v>
      </c>
      <c r="Y68" s="10">
        <v>0</v>
      </c>
      <c r="Z68" s="11">
        <v>0</v>
      </c>
      <c r="AA68" s="10" t="s">
        <v>207</v>
      </c>
      <c r="AB68" s="10">
        <v>0</v>
      </c>
      <c r="AC68" s="10">
        <v>0</v>
      </c>
      <c r="AD68" s="11">
        <v>0</v>
      </c>
      <c r="AE68" s="11">
        <v>0</v>
      </c>
      <c r="AF68" s="11">
        <v>0.67</v>
      </c>
      <c r="AG68" s="11">
        <v>0</v>
      </c>
      <c r="AH68" s="10">
        <v>0</v>
      </c>
      <c r="AI68" s="10"/>
      <c r="AJ68" s="10">
        <f t="shared" ref="AJ68:AJ71" si="15">K68+M68+N68+P68+R68+S68+U68+V68+X68+Z68+AB68+AD68+AE68+AG68+AH68+AI68</f>
        <v>25</v>
      </c>
    </row>
    <row r="69" spans="1:36" s="9" customFormat="1" ht="222" customHeight="1" x14ac:dyDescent="0.25">
      <c r="A69" s="10">
        <f t="shared" si="0"/>
        <v>64</v>
      </c>
      <c r="B69" s="10" t="s">
        <v>294</v>
      </c>
      <c r="C69" s="12" t="s">
        <v>8</v>
      </c>
      <c r="D69" s="13" t="s">
        <v>15</v>
      </c>
      <c r="E69" s="10" t="s">
        <v>35</v>
      </c>
      <c r="F69" s="10" t="s">
        <v>87</v>
      </c>
      <c r="G69" s="13" t="s">
        <v>46</v>
      </c>
      <c r="H69" s="13" t="s">
        <v>88</v>
      </c>
      <c r="I69" s="13" t="s">
        <v>89</v>
      </c>
      <c r="J69" s="11">
        <v>68.400000000000006</v>
      </c>
      <c r="K69" s="11">
        <v>0</v>
      </c>
      <c r="L69" s="11">
        <v>4</v>
      </c>
      <c r="M69" s="11">
        <v>0</v>
      </c>
      <c r="N69" s="11">
        <v>0</v>
      </c>
      <c r="O69" s="11">
        <v>0</v>
      </c>
      <c r="P69" s="11">
        <v>0</v>
      </c>
      <c r="Q69" s="32" t="s">
        <v>233</v>
      </c>
      <c r="R69" s="11">
        <v>0</v>
      </c>
      <c r="S69" s="11">
        <v>0</v>
      </c>
      <c r="T69" s="33"/>
      <c r="U69" s="33">
        <v>0</v>
      </c>
      <c r="V69" s="11">
        <v>0</v>
      </c>
      <c r="W69" s="11">
        <v>76</v>
      </c>
      <c r="X69" s="11">
        <v>8</v>
      </c>
      <c r="Y69" s="32">
        <v>0</v>
      </c>
      <c r="Z69" s="33">
        <v>0</v>
      </c>
      <c r="AA69" s="11">
        <v>99</v>
      </c>
      <c r="AB69" s="11">
        <v>10</v>
      </c>
      <c r="AC69" s="10">
        <v>0</v>
      </c>
      <c r="AD69" s="11">
        <v>0</v>
      </c>
      <c r="AE69" s="12">
        <v>0</v>
      </c>
      <c r="AF69" s="12">
        <v>0.79</v>
      </c>
      <c r="AG69" s="11">
        <v>5</v>
      </c>
      <c r="AH69" s="11">
        <v>0</v>
      </c>
      <c r="AI69" s="29"/>
      <c r="AJ69" s="10">
        <f t="shared" si="15"/>
        <v>23</v>
      </c>
    </row>
    <row r="70" spans="1:36" s="9" customFormat="1" ht="174.75" customHeight="1" x14ac:dyDescent="0.25">
      <c r="A70" s="10">
        <f t="shared" si="0"/>
        <v>65</v>
      </c>
      <c r="B70" s="10" t="s">
        <v>290</v>
      </c>
      <c r="C70" s="12" t="s">
        <v>7</v>
      </c>
      <c r="D70" s="13" t="s">
        <v>14</v>
      </c>
      <c r="E70" s="10" t="s">
        <v>33</v>
      </c>
      <c r="F70" s="10" t="s">
        <v>82</v>
      </c>
      <c r="G70" s="13" t="s">
        <v>48</v>
      </c>
      <c r="H70" s="13" t="s">
        <v>121</v>
      </c>
      <c r="I70" s="13" t="s">
        <v>192</v>
      </c>
      <c r="J70" s="11">
        <v>66.900000000000006</v>
      </c>
      <c r="K70" s="11">
        <v>0</v>
      </c>
      <c r="L70" s="11">
        <v>4.9000000000000004</v>
      </c>
      <c r="M70" s="11">
        <v>0</v>
      </c>
      <c r="N70" s="11">
        <v>5</v>
      </c>
      <c r="O70" s="11">
        <v>1</v>
      </c>
      <c r="P70" s="11">
        <v>0</v>
      </c>
      <c r="Q70" s="10" t="s">
        <v>213</v>
      </c>
      <c r="R70" s="11">
        <v>0</v>
      </c>
      <c r="S70" s="11">
        <v>5</v>
      </c>
      <c r="T70" s="24" t="s">
        <v>235</v>
      </c>
      <c r="U70" s="11">
        <v>0</v>
      </c>
      <c r="V70" s="11">
        <v>0</v>
      </c>
      <c r="W70" s="11">
        <v>80</v>
      </c>
      <c r="X70" s="11">
        <v>8</v>
      </c>
      <c r="Y70" s="11">
        <v>0</v>
      </c>
      <c r="Z70" s="11">
        <v>0</v>
      </c>
      <c r="AA70" s="24" t="s">
        <v>235</v>
      </c>
      <c r="AB70" s="10">
        <v>0</v>
      </c>
      <c r="AC70" s="10">
        <v>0</v>
      </c>
      <c r="AD70" s="11">
        <v>0</v>
      </c>
      <c r="AE70" s="11">
        <v>0</v>
      </c>
      <c r="AF70" s="12">
        <v>0</v>
      </c>
      <c r="AG70" s="12">
        <v>0</v>
      </c>
      <c r="AH70" s="13">
        <v>0</v>
      </c>
      <c r="AI70" s="10"/>
      <c r="AJ70" s="10">
        <f t="shared" si="15"/>
        <v>18</v>
      </c>
    </row>
    <row r="71" spans="1:36" s="9" customFormat="1" ht="174.75" customHeight="1" x14ac:dyDescent="0.25">
      <c r="A71" s="10">
        <f t="shared" si="0"/>
        <v>66</v>
      </c>
      <c r="B71" s="10" t="s">
        <v>296</v>
      </c>
      <c r="C71" s="12" t="s">
        <v>10</v>
      </c>
      <c r="D71" s="13" t="s">
        <v>25</v>
      </c>
      <c r="E71" s="10" t="s">
        <v>36</v>
      </c>
      <c r="F71" s="10" t="s">
        <v>98</v>
      </c>
      <c r="G71" s="13" t="s">
        <v>45</v>
      </c>
      <c r="H71" s="13" t="s">
        <v>99</v>
      </c>
      <c r="I71" s="13" t="s">
        <v>133</v>
      </c>
      <c r="J71" s="11">
        <v>66.5</v>
      </c>
      <c r="K71" s="11">
        <v>0</v>
      </c>
      <c r="L71" s="11">
        <v>38.4</v>
      </c>
      <c r="M71" s="11">
        <v>5</v>
      </c>
      <c r="N71" s="11">
        <v>0</v>
      </c>
      <c r="O71" s="11">
        <v>1</v>
      </c>
      <c r="P71" s="11">
        <v>0</v>
      </c>
      <c r="Q71" s="11">
        <v>0</v>
      </c>
      <c r="R71" s="11">
        <v>0</v>
      </c>
      <c r="S71" s="11">
        <v>5</v>
      </c>
      <c r="T71" s="11" t="s">
        <v>247</v>
      </c>
      <c r="U71" s="11">
        <v>0</v>
      </c>
      <c r="V71" s="11">
        <v>0</v>
      </c>
      <c r="W71" s="11">
        <v>60</v>
      </c>
      <c r="X71" s="11">
        <v>0</v>
      </c>
      <c r="Y71" s="11">
        <v>0</v>
      </c>
      <c r="Z71" s="11">
        <v>0</v>
      </c>
      <c r="AA71" s="10" t="s">
        <v>210</v>
      </c>
      <c r="AB71" s="11">
        <v>0</v>
      </c>
      <c r="AC71" s="10">
        <v>0</v>
      </c>
      <c r="AD71" s="11">
        <v>0</v>
      </c>
      <c r="AE71" s="12">
        <v>0</v>
      </c>
      <c r="AF71" s="12">
        <v>0.75</v>
      </c>
      <c r="AG71" s="11">
        <v>5</v>
      </c>
      <c r="AH71" s="11">
        <v>0</v>
      </c>
      <c r="AI71" s="11"/>
      <c r="AJ71" s="10">
        <f t="shared" si="15"/>
        <v>15</v>
      </c>
    </row>
    <row r="72" spans="1:36" s="9" customFormat="1" ht="174.75" customHeight="1" x14ac:dyDescent="0.25">
      <c r="A72" s="10">
        <f t="shared" ref="A72:A80" si="16">A71+1</f>
        <v>67</v>
      </c>
      <c r="B72" s="10" t="s">
        <v>298</v>
      </c>
      <c r="C72" s="12" t="s">
        <v>8</v>
      </c>
      <c r="D72" s="13" t="s">
        <v>15</v>
      </c>
      <c r="E72" s="10" t="s">
        <v>35</v>
      </c>
      <c r="F72" s="10" t="s">
        <v>87</v>
      </c>
      <c r="G72" s="13" t="s">
        <v>46</v>
      </c>
      <c r="H72" s="13" t="s">
        <v>88</v>
      </c>
      <c r="I72" s="13" t="s">
        <v>89</v>
      </c>
      <c r="J72" s="33">
        <v>63.3</v>
      </c>
      <c r="K72" s="33">
        <v>0</v>
      </c>
      <c r="L72" s="33">
        <v>2.42</v>
      </c>
      <c r="M72" s="33">
        <v>0</v>
      </c>
      <c r="N72" s="33">
        <v>0</v>
      </c>
      <c r="O72" s="33">
        <v>20</v>
      </c>
      <c r="P72" s="33">
        <v>10</v>
      </c>
      <c r="Q72" s="33">
        <v>0</v>
      </c>
      <c r="R72" s="33">
        <v>0</v>
      </c>
      <c r="S72" s="35">
        <v>0</v>
      </c>
      <c r="T72" s="33"/>
      <c r="U72" s="33">
        <v>0</v>
      </c>
      <c r="V72" s="35">
        <v>0</v>
      </c>
      <c r="W72" s="33">
        <v>64</v>
      </c>
      <c r="X72" s="33">
        <v>0</v>
      </c>
      <c r="Y72" s="35">
        <v>0</v>
      </c>
      <c r="Z72" s="35">
        <v>0</v>
      </c>
      <c r="AA72" s="33">
        <v>0</v>
      </c>
      <c r="AB72" s="33">
        <v>0</v>
      </c>
      <c r="AC72" s="32">
        <v>0</v>
      </c>
      <c r="AD72" s="32">
        <v>0</v>
      </c>
      <c r="AE72" s="35">
        <v>0</v>
      </c>
      <c r="AF72" s="32">
        <v>0.85</v>
      </c>
      <c r="AG72" s="33">
        <v>5</v>
      </c>
      <c r="AH72" s="33">
        <v>0</v>
      </c>
      <c r="AI72" s="32"/>
      <c r="AJ72" s="10">
        <f t="shared" ref="AJ72" si="17">K72+M72+N72+P72+R72+S72+U72+V72+X72+Z72+AB72+AD72+AE72+AG72+AH72+AI72</f>
        <v>15</v>
      </c>
    </row>
    <row r="73" spans="1:36" s="9" customFormat="1" ht="174.75" customHeight="1" x14ac:dyDescent="0.25">
      <c r="A73" s="10">
        <f t="shared" si="16"/>
        <v>68</v>
      </c>
      <c r="B73" s="10" t="s">
        <v>299</v>
      </c>
      <c r="C73" s="12" t="s">
        <v>9</v>
      </c>
      <c r="D73" s="13" t="s">
        <v>3</v>
      </c>
      <c r="E73" s="21" t="s">
        <v>118</v>
      </c>
      <c r="F73" s="10" t="s">
        <v>95</v>
      </c>
      <c r="G73" s="13" t="s">
        <v>96</v>
      </c>
      <c r="H73" s="13" t="s">
        <v>97</v>
      </c>
      <c r="I73" s="13" t="s">
        <v>143</v>
      </c>
      <c r="J73" s="11">
        <v>66.540000000000006</v>
      </c>
      <c r="K73" s="11">
        <v>0</v>
      </c>
      <c r="L73" s="22">
        <v>8.8000000000000007</v>
      </c>
      <c r="M73" s="11">
        <v>0</v>
      </c>
      <c r="N73" s="11">
        <v>5</v>
      </c>
      <c r="O73" s="11">
        <v>0</v>
      </c>
      <c r="P73" s="11">
        <v>0</v>
      </c>
      <c r="Q73" s="11">
        <v>0</v>
      </c>
      <c r="R73" s="11">
        <v>0</v>
      </c>
      <c r="S73" s="11">
        <v>5</v>
      </c>
      <c r="T73" s="31" t="s">
        <v>223</v>
      </c>
      <c r="U73" s="11">
        <v>0</v>
      </c>
      <c r="V73" s="11">
        <v>0</v>
      </c>
      <c r="W73" s="11">
        <v>42.8</v>
      </c>
      <c r="X73" s="11">
        <v>0</v>
      </c>
      <c r="Y73" s="11">
        <v>0</v>
      </c>
      <c r="Z73" s="11">
        <v>0</v>
      </c>
      <c r="AA73" s="11">
        <v>0</v>
      </c>
      <c r="AB73" s="11">
        <v>0</v>
      </c>
      <c r="AC73" s="10">
        <v>0</v>
      </c>
      <c r="AD73" s="11">
        <v>0</v>
      </c>
      <c r="AE73" s="11">
        <v>0</v>
      </c>
      <c r="AF73" s="12">
        <v>1</v>
      </c>
      <c r="AG73" s="11">
        <v>5</v>
      </c>
      <c r="AH73" s="11">
        <v>0</v>
      </c>
      <c r="AI73" s="10"/>
      <c r="AJ73" s="10">
        <f>K73+M73+N73+P73+R73+S73+U73+V73+X73+Z73+AB73+AD73+AE73+AG73+AH73+AI73</f>
        <v>15</v>
      </c>
    </row>
    <row r="74" spans="1:36" s="9" customFormat="1" ht="174.75" customHeight="1" x14ac:dyDescent="0.25">
      <c r="A74" s="10">
        <f t="shared" si="16"/>
        <v>69</v>
      </c>
      <c r="B74" s="10" t="s">
        <v>300</v>
      </c>
      <c r="C74" s="12" t="s">
        <v>13</v>
      </c>
      <c r="D74" s="13" t="s">
        <v>5</v>
      </c>
      <c r="E74" s="10" t="s">
        <v>5</v>
      </c>
      <c r="F74" s="10" t="s">
        <v>103</v>
      </c>
      <c r="G74" s="13" t="s">
        <v>50</v>
      </c>
      <c r="H74" s="13" t="s">
        <v>104</v>
      </c>
      <c r="I74" s="13" t="s">
        <v>128</v>
      </c>
      <c r="J74" s="11">
        <v>61</v>
      </c>
      <c r="K74" s="11">
        <v>0</v>
      </c>
      <c r="L74" s="22">
        <v>0</v>
      </c>
      <c r="M74" s="11">
        <v>0</v>
      </c>
      <c r="N74" s="11">
        <v>0</v>
      </c>
      <c r="O74" s="11">
        <v>0</v>
      </c>
      <c r="P74" s="11">
        <v>0</v>
      </c>
      <c r="Q74" s="10" t="s">
        <v>213</v>
      </c>
      <c r="R74" s="11">
        <v>0</v>
      </c>
      <c r="S74" s="11">
        <v>5</v>
      </c>
      <c r="T74" s="10" t="s">
        <v>270</v>
      </c>
      <c r="U74" s="11">
        <v>5</v>
      </c>
      <c r="V74" s="11">
        <v>0</v>
      </c>
      <c r="W74" s="11">
        <v>0</v>
      </c>
      <c r="X74" s="11">
        <v>0</v>
      </c>
      <c r="Y74" s="11">
        <v>36</v>
      </c>
      <c r="Z74" s="11">
        <v>0</v>
      </c>
      <c r="AA74" s="11">
        <v>0</v>
      </c>
      <c r="AB74" s="11">
        <v>0</v>
      </c>
      <c r="AC74" s="10">
        <v>0</v>
      </c>
      <c r="AD74" s="11">
        <v>0</v>
      </c>
      <c r="AE74" s="11">
        <v>0</v>
      </c>
      <c r="AF74" s="12">
        <v>0.84</v>
      </c>
      <c r="AG74" s="11">
        <v>5</v>
      </c>
      <c r="AH74" s="11">
        <v>0</v>
      </c>
      <c r="AI74" s="10"/>
      <c r="AJ74" s="10">
        <f>K74+M74+N74+P74+R74+S74+U74+V74+X74+Z74+AB74+AD74+AE74+AG74+AH74+AI74</f>
        <v>15</v>
      </c>
    </row>
    <row r="75" spans="1:36" s="9" customFormat="1" ht="174.75" customHeight="1" x14ac:dyDescent="0.25">
      <c r="A75" s="10">
        <f t="shared" si="16"/>
        <v>70</v>
      </c>
      <c r="B75" s="10" t="s">
        <v>301</v>
      </c>
      <c r="C75" s="11" t="s">
        <v>7</v>
      </c>
      <c r="D75" s="10" t="s">
        <v>14</v>
      </c>
      <c r="E75" s="30" t="s">
        <v>304</v>
      </c>
      <c r="F75" s="10" t="s">
        <v>83</v>
      </c>
      <c r="G75" s="10" t="s">
        <v>84</v>
      </c>
      <c r="H75" s="10" t="s">
        <v>122</v>
      </c>
      <c r="I75" s="10" t="s">
        <v>115</v>
      </c>
      <c r="J75" s="11">
        <v>68.75</v>
      </c>
      <c r="K75" s="11">
        <v>0</v>
      </c>
      <c r="L75" s="11">
        <v>1.64</v>
      </c>
      <c r="M75" s="11">
        <v>0</v>
      </c>
      <c r="N75" s="11">
        <v>0</v>
      </c>
      <c r="O75" s="11">
        <v>0</v>
      </c>
      <c r="P75" s="11">
        <v>0</v>
      </c>
      <c r="Q75" s="11">
        <v>0</v>
      </c>
      <c r="R75" s="11">
        <v>0</v>
      </c>
      <c r="S75" s="11">
        <v>5</v>
      </c>
      <c r="T75" s="24" t="s">
        <v>249</v>
      </c>
      <c r="U75" s="11">
        <v>5</v>
      </c>
      <c r="V75" s="11">
        <v>0</v>
      </c>
      <c r="W75" s="11">
        <v>32</v>
      </c>
      <c r="X75" s="11">
        <v>5</v>
      </c>
      <c r="Y75" s="11">
        <v>0</v>
      </c>
      <c r="Z75" s="11">
        <v>0</v>
      </c>
      <c r="AA75" s="10">
        <v>0</v>
      </c>
      <c r="AB75" s="10">
        <v>0</v>
      </c>
      <c r="AC75" s="10">
        <v>0</v>
      </c>
      <c r="AD75" s="10">
        <v>0</v>
      </c>
      <c r="AE75" s="10">
        <v>0</v>
      </c>
      <c r="AF75" s="11">
        <v>0</v>
      </c>
      <c r="AG75" s="11">
        <v>0</v>
      </c>
      <c r="AH75" s="10">
        <v>0</v>
      </c>
      <c r="AI75" s="10"/>
      <c r="AJ75" s="10">
        <f t="shared" ref="AJ75" si="18">K75+M75+N75+P75+R75+S75+U75+V75+X75+Z75+AB75+AD75+AE75+AG75+AH75+AI75</f>
        <v>15</v>
      </c>
    </row>
    <row r="76" spans="1:36" s="9" customFormat="1" ht="174.75" customHeight="1" x14ac:dyDescent="0.25">
      <c r="A76" s="10">
        <f t="shared" si="16"/>
        <v>71</v>
      </c>
      <c r="B76" s="10" t="s">
        <v>300</v>
      </c>
      <c r="C76" s="12" t="s">
        <v>12</v>
      </c>
      <c r="D76" s="13" t="s">
        <v>16</v>
      </c>
      <c r="E76" s="10" t="s">
        <v>16</v>
      </c>
      <c r="F76" s="10" t="s">
        <v>142</v>
      </c>
      <c r="G76" s="13" t="s">
        <v>102</v>
      </c>
      <c r="H76" s="13" t="s">
        <v>124</v>
      </c>
      <c r="I76" s="13" t="s">
        <v>141</v>
      </c>
      <c r="J76" s="11">
        <v>56.82</v>
      </c>
      <c r="K76" s="11">
        <v>0</v>
      </c>
      <c r="L76" s="22">
        <v>0</v>
      </c>
      <c r="M76" s="11">
        <v>0</v>
      </c>
      <c r="N76" s="11">
        <v>0</v>
      </c>
      <c r="O76" s="11">
        <v>0</v>
      </c>
      <c r="P76" s="11">
        <v>0</v>
      </c>
      <c r="Q76" s="10" t="s">
        <v>213</v>
      </c>
      <c r="R76" s="11">
        <v>0</v>
      </c>
      <c r="S76" s="11">
        <v>5</v>
      </c>
      <c r="T76" s="10" t="s">
        <v>269</v>
      </c>
      <c r="U76" s="11">
        <v>5</v>
      </c>
      <c r="V76" s="11">
        <v>0</v>
      </c>
      <c r="W76" s="11">
        <v>0</v>
      </c>
      <c r="X76" s="11">
        <v>0</v>
      </c>
      <c r="Y76" s="11">
        <v>36.700000000000003</v>
      </c>
      <c r="Z76" s="11">
        <v>0</v>
      </c>
      <c r="AA76" s="10">
        <v>0</v>
      </c>
      <c r="AB76" s="10">
        <v>0</v>
      </c>
      <c r="AC76" s="10">
        <v>0</v>
      </c>
      <c r="AD76" s="11">
        <v>0</v>
      </c>
      <c r="AE76" s="11">
        <v>0</v>
      </c>
      <c r="AF76" s="13" t="s">
        <v>205</v>
      </c>
      <c r="AG76" s="11">
        <v>0</v>
      </c>
      <c r="AH76" s="11">
        <v>0</v>
      </c>
      <c r="AI76" s="10"/>
      <c r="AJ76" s="10">
        <f>K76+M76+N76+P76+R76+S76+U76+V76+X76+Z76+AB76+AD76+AE76+AG76+AH76+AI76</f>
        <v>10</v>
      </c>
    </row>
    <row r="77" spans="1:36" s="9" customFormat="1" ht="81" customHeight="1" x14ac:dyDescent="0.25">
      <c r="A77" s="10">
        <f t="shared" si="16"/>
        <v>72</v>
      </c>
      <c r="B77" s="10" t="s">
        <v>293</v>
      </c>
      <c r="C77" s="10" t="s">
        <v>30</v>
      </c>
      <c r="D77" s="10" t="s">
        <v>28</v>
      </c>
      <c r="E77" s="10" t="s">
        <v>134</v>
      </c>
      <c r="F77" s="10" t="s">
        <v>135</v>
      </c>
      <c r="G77" s="10" t="s">
        <v>45</v>
      </c>
      <c r="H77" s="10" t="s">
        <v>113</v>
      </c>
      <c r="I77" s="10" t="s">
        <v>136</v>
      </c>
      <c r="J77" s="11">
        <v>63.9</v>
      </c>
      <c r="K77" s="11">
        <v>0</v>
      </c>
      <c r="L77" s="11">
        <v>9.1999999999999993</v>
      </c>
      <c r="M77" s="11">
        <v>0</v>
      </c>
      <c r="N77" s="11">
        <v>0</v>
      </c>
      <c r="O77" s="11">
        <v>1</v>
      </c>
      <c r="P77" s="11">
        <v>0</v>
      </c>
      <c r="Q77" s="10" t="s">
        <v>213</v>
      </c>
      <c r="R77" s="11">
        <v>0</v>
      </c>
      <c r="S77" s="11">
        <v>5</v>
      </c>
      <c r="T77" s="34"/>
      <c r="U77" s="11">
        <v>0</v>
      </c>
      <c r="V77" s="11">
        <v>0</v>
      </c>
      <c r="W77" s="11">
        <v>60</v>
      </c>
      <c r="X77" s="11">
        <v>0</v>
      </c>
      <c r="Y77" s="11">
        <v>0</v>
      </c>
      <c r="Z77" s="11">
        <v>0</v>
      </c>
      <c r="AA77" s="10">
        <v>98</v>
      </c>
      <c r="AB77" s="10">
        <v>0</v>
      </c>
      <c r="AC77" s="10">
        <v>0</v>
      </c>
      <c r="AD77" s="12">
        <v>0</v>
      </c>
      <c r="AE77" s="11">
        <v>5</v>
      </c>
      <c r="AF77" s="10" t="s">
        <v>205</v>
      </c>
      <c r="AG77" s="11"/>
      <c r="AH77" s="10">
        <v>0</v>
      </c>
      <c r="AI77" s="10"/>
      <c r="AJ77" s="10">
        <f>K77+M77+N77+P77+R77+S77+U77+V77+X77+Z77+AB77+AD77+AE77+AG77+AH77+AI77</f>
        <v>10</v>
      </c>
    </row>
    <row r="78" spans="1:36" s="9" customFormat="1" ht="81" customHeight="1" x14ac:dyDescent="0.25">
      <c r="A78" s="10">
        <f t="shared" si="16"/>
        <v>73</v>
      </c>
      <c r="B78" s="10" t="s">
        <v>295</v>
      </c>
      <c r="C78" s="10" t="s">
        <v>30</v>
      </c>
      <c r="D78" s="10" t="s">
        <v>283</v>
      </c>
      <c r="E78" s="10" t="s">
        <v>134</v>
      </c>
      <c r="F78" s="10" t="s">
        <v>135</v>
      </c>
      <c r="G78" s="10" t="s">
        <v>45</v>
      </c>
      <c r="H78" s="10" t="s">
        <v>113</v>
      </c>
      <c r="I78" s="10" t="s">
        <v>136</v>
      </c>
      <c r="J78" s="11">
        <v>62.02</v>
      </c>
      <c r="K78" s="11">
        <v>0</v>
      </c>
      <c r="L78" s="11">
        <v>3.3</v>
      </c>
      <c r="M78" s="11">
        <v>0</v>
      </c>
      <c r="N78" s="11">
        <v>0</v>
      </c>
      <c r="O78" s="11">
        <v>0</v>
      </c>
      <c r="P78" s="11">
        <v>0</v>
      </c>
      <c r="Q78" s="11">
        <v>0</v>
      </c>
      <c r="R78" s="11">
        <v>0</v>
      </c>
      <c r="S78" s="11">
        <v>5</v>
      </c>
      <c r="T78" s="31" t="s">
        <v>226</v>
      </c>
      <c r="U78" s="11">
        <v>0</v>
      </c>
      <c r="V78" s="11">
        <v>0</v>
      </c>
      <c r="W78" s="11">
        <v>27</v>
      </c>
      <c r="X78" s="11">
        <v>0</v>
      </c>
      <c r="Y78" s="10">
        <v>0</v>
      </c>
      <c r="Z78" s="10">
        <v>0</v>
      </c>
      <c r="AA78" s="10">
        <v>0</v>
      </c>
      <c r="AB78" s="10">
        <v>0</v>
      </c>
      <c r="AC78" s="10">
        <v>0</v>
      </c>
      <c r="AD78" s="11">
        <v>0</v>
      </c>
      <c r="AE78" s="11">
        <v>0</v>
      </c>
      <c r="AF78" s="11">
        <v>0.84</v>
      </c>
      <c r="AG78" s="11">
        <v>5</v>
      </c>
      <c r="AH78" s="10">
        <v>0</v>
      </c>
      <c r="AI78" s="10"/>
      <c r="AJ78" s="10">
        <f t="shared" ref="AJ78" si="19">K78+M78+N78+P78+R78+S78+U78+V78+X78+Z78+AB78+AD78+AE78+AG78+AH78</f>
        <v>10</v>
      </c>
    </row>
    <row r="79" spans="1:36" s="9" customFormat="1" ht="81" customHeight="1" x14ac:dyDescent="0.25">
      <c r="A79" s="10">
        <f t="shared" si="16"/>
        <v>74</v>
      </c>
      <c r="B79" s="10" t="s">
        <v>303</v>
      </c>
      <c r="C79" s="12" t="s">
        <v>11</v>
      </c>
      <c r="D79" s="13" t="s">
        <v>282</v>
      </c>
      <c r="E79" s="28" t="s">
        <v>305</v>
      </c>
      <c r="F79" s="10" t="s">
        <v>4</v>
      </c>
      <c r="G79" s="13" t="s">
        <v>45</v>
      </c>
      <c r="H79" s="13" t="s">
        <v>99</v>
      </c>
      <c r="I79" s="13" t="s">
        <v>101</v>
      </c>
      <c r="J79" s="11">
        <v>75.25</v>
      </c>
      <c r="K79" s="11">
        <v>5</v>
      </c>
      <c r="L79" s="11">
        <v>6.86</v>
      </c>
      <c r="M79" s="11">
        <v>0</v>
      </c>
      <c r="N79" s="11">
        <v>0</v>
      </c>
      <c r="O79" s="11">
        <v>0</v>
      </c>
      <c r="P79" s="11">
        <v>0</v>
      </c>
      <c r="Q79" s="10" t="s">
        <v>243</v>
      </c>
      <c r="R79" s="11">
        <v>0</v>
      </c>
      <c r="S79" s="11">
        <v>5</v>
      </c>
      <c r="T79" s="11"/>
      <c r="U79" s="11">
        <v>0</v>
      </c>
      <c r="V79" s="11">
        <v>0</v>
      </c>
      <c r="W79" s="11">
        <v>16</v>
      </c>
      <c r="X79" s="11">
        <v>0</v>
      </c>
      <c r="Y79" s="11">
        <v>0</v>
      </c>
      <c r="Z79" s="11">
        <v>0</v>
      </c>
      <c r="AA79" s="10" t="s">
        <v>208</v>
      </c>
      <c r="AB79" s="11">
        <v>0</v>
      </c>
      <c r="AC79" s="11">
        <v>0</v>
      </c>
      <c r="AD79" s="11">
        <v>0</v>
      </c>
      <c r="AE79" s="12">
        <v>0</v>
      </c>
      <c r="AF79" s="12">
        <v>0</v>
      </c>
      <c r="AG79" s="11">
        <v>0</v>
      </c>
      <c r="AH79" s="11">
        <v>0</v>
      </c>
      <c r="AI79" s="11"/>
      <c r="AJ79" s="10">
        <f>K79+M79+N79+P79+R79+S79+U79+V79+X79+Z79+AB79+AD79+AE79+AG79+AH79+AI79</f>
        <v>10</v>
      </c>
    </row>
    <row r="80" spans="1:36" s="9" customFormat="1" ht="146.25" customHeight="1" x14ac:dyDescent="0.25">
      <c r="A80" s="10">
        <f t="shared" si="16"/>
        <v>75</v>
      </c>
      <c r="B80" s="10" t="s">
        <v>293</v>
      </c>
      <c r="C80" s="10" t="s">
        <v>161</v>
      </c>
      <c r="D80" s="10" t="s">
        <v>162</v>
      </c>
      <c r="E80" s="28" t="s">
        <v>306</v>
      </c>
      <c r="F80" s="10" t="s">
        <v>163</v>
      </c>
      <c r="G80" s="10"/>
      <c r="H80" s="10"/>
      <c r="I80" s="10" t="s">
        <v>136</v>
      </c>
      <c r="J80" s="10">
        <v>57.6</v>
      </c>
      <c r="K80" s="11">
        <v>0</v>
      </c>
      <c r="L80" s="10">
        <v>2.4</v>
      </c>
      <c r="M80" s="11">
        <v>0</v>
      </c>
      <c r="N80" s="11">
        <v>0</v>
      </c>
      <c r="O80" s="11">
        <v>0</v>
      </c>
      <c r="P80" s="11">
        <v>0</v>
      </c>
      <c r="Q80" s="10" t="s">
        <v>213</v>
      </c>
      <c r="R80" s="11">
        <v>0</v>
      </c>
      <c r="S80" s="11">
        <v>5</v>
      </c>
      <c r="T80" s="11"/>
      <c r="U80" s="11">
        <v>0</v>
      </c>
      <c r="V80" s="11">
        <v>0</v>
      </c>
      <c r="W80" s="11">
        <v>0</v>
      </c>
      <c r="X80" s="11">
        <v>0</v>
      </c>
      <c r="Y80" s="11">
        <v>53.3</v>
      </c>
      <c r="Z80" s="11">
        <v>0</v>
      </c>
      <c r="AA80" s="10">
        <v>0</v>
      </c>
      <c r="AB80" s="10">
        <v>0</v>
      </c>
      <c r="AC80" s="10">
        <v>0</v>
      </c>
      <c r="AD80" s="12">
        <v>0</v>
      </c>
      <c r="AE80" s="11">
        <v>0</v>
      </c>
      <c r="AF80" s="11">
        <v>0</v>
      </c>
      <c r="AG80" s="11">
        <v>0</v>
      </c>
      <c r="AH80" s="10">
        <v>0</v>
      </c>
      <c r="AI80" s="10"/>
      <c r="AJ80" s="10">
        <f t="shared" ref="AJ80" si="20">K80+M80+N80+P80+R80+S80+U80+V80+X80+Z80+AB80+AD80+AE80+AG80+AH80+AI80</f>
        <v>5</v>
      </c>
    </row>
    <row r="81" spans="1:36" ht="15" x14ac:dyDescent="0.25">
      <c r="A81" s="1"/>
      <c r="B81" s="1"/>
      <c r="C81" s="1"/>
      <c r="D81" s="1"/>
      <c r="E81" s="1"/>
      <c r="F81" s="1"/>
      <c r="K81" s="1"/>
      <c r="L81" s="1"/>
      <c r="M81" s="1"/>
      <c r="N81" s="1"/>
      <c r="O81" s="1"/>
      <c r="P81" s="1"/>
      <c r="R81" s="1"/>
      <c r="S81" s="1"/>
      <c r="T81" s="1"/>
      <c r="U81" s="1"/>
      <c r="V81" s="1"/>
      <c r="Z81" s="1"/>
      <c r="AB81" s="1"/>
      <c r="AC81" s="1"/>
      <c r="AE81" s="1"/>
      <c r="AF81" s="1"/>
      <c r="AG81" s="1"/>
      <c r="AI81" s="1"/>
      <c r="AJ81" s="1"/>
    </row>
    <row r="82" spans="1:36" x14ac:dyDescent="0.25">
      <c r="C82" s="1"/>
      <c r="D82" s="1"/>
      <c r="E82" s="1"/>
      <c r="F82" s="1"/>
      <c r="K82" s="1"/>
      <c r="L82" s="1"/>
      <c r="M82" s="1"/>
      <c r="N82" s="1"/>
      <c r="O82" s="1"/>
      <c r="P82" s="1"/>
      <c r="R82" s="1"/>
      <c r="S82" s="1"/>
      <c r="T82" s="1"/>
      <c r="U82" s="1"/>
      <c r="V82" s="1"/>
      <c r="Z82" s="1"/>
      <c r="AB82" s="1"/>
      <c r="AC82" s="1"/>
      <c r="AE82" s="1"/>
      <c r="AF82" s="1"/>
      <c r="AG82" s="1"/>
      <c r="AI82" s="1"/>
      <c r="AJ82" s="1"/>
    </row>
    <row r="83" spans="1:36" x14ac:dyDescent="0.25">
      <c r="C83" s="1"/>
      <c r="D83" s="1"/>
      <c r="E83" s="1"/>
      <c r="F83" s="1"/>
      <c r="K83" s="1"/>
      <c r="L83" s="1"/>
      <c r="M83" s="1"/>
      <c r="N83" s="1"/>
      <c r="O83" s="1"/>
      <c r="P83" s="1"/>
      <c r="R83" s="1"/>
      <c r="S83" s="1"/>
      <c r="T83" s="1"/>
      <c r="U83" s="1"/>
      <c r="V83" s="1"/>
      <c r="Z83" s="1"/>
      <c r="AB83" s="1"/>
      <c r="AC83" s="1"/>
      <c r="AE83" s="1"/>
      <c r="AF83" s="1"/>
      <c r="AG83" s="1"/>
      <c r="AI83" s="1"/>
      <c r="AJ83" s="1"/>
    </row>
    <row r="84" spans="1:36" x14ac:dyDescent="0.25">
      <c r="C84" s="1"/>
      <c r="D84" s="1"/>
      <c r="E84" s="1"/>
      <c r="F84" s="1"/>
      <c r="K84" s="1"/>
      <c r="L84" s="1"/>
      <c r="M84" s="1"/>
      <c r="N84" s="1"/>
      <c r="O84" s="1"/>
      <c r="P84" s="1"/>
      <c r="R84" s="1"/>
      <c r="S84" s="1"/>
      <c r="T84" s="1"/>
      <c r="U84" s="1"/>
      <c r="V84" s="1"/>
      <c r="Z84" s="1"/>
      <c r="AB84" s="1"/>
      <c r="AC84" s="1"/>
      <c r="AE84" s="1"/>
      <c r="AF84" s="1"/>
      <c r="AG84" s="1"/>
      <c r="AI84" s="1"/>
      <c r="AJ84" s="1"/>
    </row>
    <row r="85" spans="1:36" x14ac:dyDescent="0.25">
      <c r="C85" s="1"/>
      <c r="D85" s="1"/>
      <c r="E85" s="1"/>
      <c r="F85" s="1"/>
      <c r="K85" s="1"/>
      <c r="L85" s="1"/>
      <c r="M85" s="1"/>
      <c r="N85" s="1"/>
      <c r="O85" s="1"/>
      <c r="P85" s="1"/>
      <c r="R85" s="1"/>
      <c r="S85" s="1"/>
      <c r="T85" s="1"/>
      <c r="U85" s="1"/>
      <c r="V85" s="1"/>
      <c r="Z85" s="1"/>
      <c r="AB85" s="1"/>
      <c r="AC85" s="1"/>
      <c r="AE85" s="1"/>
      <c r="AF85" s="1"/>
      <c r="AG85" s="1"/>
      <c r="AI85" s="1"/>
      <c r="AJ85" s="1"/>
    </row>
    <row r="86" spans="1:36" x14ac:dyDescent="0.25">
      <c r="C86" s="1"/>
      <c r="D86" s="1"/>
      <c r="E86" s="1"/>
      <c r="F86" s="1"/>
      <c r="K86" s="1"/>
      <c r="L86" s="1"/>
      <c r="M86" s="1"/>
      <c r="N86" s="1"/>
      <c r="O86" s="1"/>
      <c r="P86" s="1"/>
      <c r="R86" s="1"/>
      <c r="S86" s="1"/>
      <c r="T86" s="1"/>
      <c r="U86" s="1"/>
      <c r="V86" s="1"/>
      <c r="Z86" s="1"/>
      <c r="AB86" s="1"/>
      <c r="AC86" s="1"/>
      <c r="AE86" s="1"/>
      <c r="AF86" s="1"/>
      <c r="AG86" s="1"/>
      <c r="AI86" s="1"/>
      <c r="AJ86" s="1"/>
    </row>
  </sheetData>
  <autoFilter ref="A5:AO80" xr:uid="{00000000-0009-0000-0000-000000000000}"/>
  <mergeCells count="30">
    <mergeCell ref="S3:U3"/>
    <mergeCell ref="V3:V4"/>
    <mergeCell ref="B2:B4"/>
    <mergeCell ref="AH3:AH4"/>
    <mergeCell ref="AI3:AI4"/>
    <mergeCell ref="T4:U4"/>
    <mergeCell ref="W3:X4"/>
    <mergeCell ref="Y3:Z4"/>
    <mergeCell ref="AA3:AB4"/>
    <mergeCell ref="AC3:AD4"/>
    <mergeCell ref="AE3:AE4"/>
    <mergeCell ref="AF3:AG4"/>
    <mergeCell ref="W2:AB2"/>
    <mergeCell ref="AC2:AH2"/>
    <mergeCell ref="A1:AJ1"/>
    <mergeCell ref="A2:A5"/>
    <mergeCell ref="C2:C5"/>
    <mergeCell ref="D2:D5"/>
    <mergeCell ref="E2:E5"/>
    <mergeCell ref="F2:F5"/>
    <mergeCell ref="G2:G5"/>
    <mergeCell ref="H2:H5"/>
    <mergeCell ref="I2:I5"/>
    <mergeCell ref="J2:V2"/>
    <mergeCell ref="AJ2:AJ4"/>
    <mergeCell ref="J3:K4"/>
    <mergeCell ref="L3:M4"/>
    <mergeCell ref="N3:N4"/>
    <mergeCell ref="O3:P4"/>
    <mergeCell ref="Q3:R4"/>
  </mergeCells>
  <pageMargins left="0.7" right="0.7" top="0.75" bottom="0.75" header="0.3" footer="0.3"/>
  <pageSetup paperSize="9" scale="3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P29"/>
  <sheetViews>
    <sheetView tabSelected="1" topLeftCell="A16" zoomScale="42" zoomScaleNormal="42" workbookViewId="0">
      <selection activeCell="L6" sqref="L6"/>
    </sheetView>
  </sheetViews>
  <sheetFormatPr defaultColWidth="9.140625" defaultRowHeight="15.75" x14ac:dyDescent="0.25"/>
  <cols>
    <col min="1" max="1" width="10.85546875" style="16" customWidth="1"/>
    <col min="2" max="2" width="30.85546875" style="16" customWidth="1"/>
    <col min="3" max="3" width="14.140625" style="16" bestFit="1" customWidth="1"/>
    <col min="4" max="4" width="37.28515625" style="17" customWidth="1"/>
    <col min="5" max="5" width="46.42578125" style="17" customWidth="1"/>
    <col min="6" max="6" width="27.140625" style="1" hidden="1" customWidth="1"/>
    <col min="7" max="7" width="49.28515625" style="1" hidden="1" customWidth="1"/>
    <col min="8" max="8" width="48.85546875" style="1" hidden="1" customWidth="1"/>
    <col min="9" max="9" width="15.140625" style="1" customWidth="1"/>
    <col min="10" max="10" width="12.7109375" style="9" customWidth="1"/>
    <col min="11" max="11" width="13" style="19" customWidth="1"/>
    <col min="12" max="12" width="12.5703125" style="9" customWidth="1"/>
    <col min="13" max="13" width="17" style="9" customWidth="1"/>
    <col min="14" max="14" width="13.7109375" style="9" customWidth="1"/>
    <col min="15" max="15" width="14" style="9" customWidth="1"/>
    <col min="16" max="16" width="12.7109375" style="1" customWidth="1"/>
    <col min="17" max="17" width="13.7109375" style="9" customWidth="1"/>
    <col min="18" max="18" width="15.7109375" style="9" customWidth="1"/>
    <col min="19" max="19" width="72.28515625" style="26" customWidth="1"/>
    <col min="20" max="20" width="12.5703125" style="26" customWidth="1"/>
    <col min="21" max="21" width="18.5703125" style="9" customWidth="1"/>
    <col min="22" max="22" width="12" style="1" customWidth="1"/>
    <col min="23" max="23" width="10.5703125" style="1" customWidth="1"/>
    <col min="24" max="24" width="12.7109375" style="1" customWidth="1"/>
    <col min="25" max="25" width="12.28515625" style="9" customWidth="1"/>
    <col min="26" max="26" width="18.85546875" style="1" customWidth="1"/>
    <col min="27" max="27" width="11" style="9" customWidth="1"/>
    <col min="28" max="28" width="15.85546875" style="9" customWidth="1"/>
    <col min="29" max="29" width="8.28515625" style="1" customWidth="1"/>
    <col min="30" max="31" width="13.140625" style="15" customWidth="1"/>
    <col min="32" max="32" width="11.85546875" style="9" customWidth="1"/>
    <col min="33" max="33" width="15" style="1" customWidth="1"/>
    <col min="34" max="34" width="17.28515625" style="9" customWidth="1"/>
    <col min="35" max="35" width="24.85546875" style="9" customWidth="1"/>
    <col min="36" max="16384" width="9.140625" style="1"/>
  </cols>
  <sheetData>
    <row r="1" spans="1:35" ht="36.75" customHeight="1" x14ac:dyDescent="0.25">
      <c r="A1" s="71" t="s">
        <v>190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3"/>
    </row>
    <row r="2" spans="1:35" s="2" customFormat="1" ht="99" customHeight="1" x14ac:dyDescent="0.25">
      <c r="A2" s="74" t="s">
        <v>52</v>
      </c>
      <c r="B2" s="74" t="s">
        <v>286</v>
      </c>
      <c r="C2" s="74" t="s">
        <v>6</v>
      </c>
      <c r="D2" s="74" t="s">
        <v>53</v>
      </c>
      <c r="E2" s="74" t="s">
        <v>54</v>
      </c>
      <c r="F2" s="74" t="s">
        <v>44</v>
      </c>
      <c r="G2" s="74" t="s">
        <v>56</v>
      </c>
      <c r="H2" s="74" t="s">
        <v>57</v>
      </c>
      <c r="I2" s="77" t="s">
        <v>58</v>
      </c>
      <c r="J2" s="78"/>
      <c r="K2" s="78"/>
      <c r="L2" s="78"/>
      <c r="M2" s="78"/>
      <c r="N2" s="78"/>
      <c r="O2" s="78"/>
      <c r="P2" s="78"/>
      <c r="Q2" s="78"/>
      <c r="R2" s="78"/>
      <c r="S2" s="78"/>
      <c r="T2" s="78"/>
      <c r="U2" s="79"/>
      <c r="V2" s="77" t="s">
        <v>59</v>
      </c>
      <c r="W2" s="78"/>
      <c r="X2" s="78"/>
      <c r="Y2" s="78"/>
      <c r="Z2" s="78"/>
      <c r="AA2" s="79"/>
      <c r="AB2" s="77" t="s">
        <v>60</v>
      </c>
      <c r="AC2" s="78"/>
      <c r="AD2" s="78"/>
      <c r="AE2" s="78"/>
      <c r="AF2" s="78"/>
      <c r="AG2" s="79"/>
      <c r="AH2" s="23" t="s">
        <v>61</v>
      </c>
      <c r="AI2" s="80" t="s">
        <v>62</v>
      </c>
    </row>
    <row r="3" spans="1:35" s="2" customFormat="1" ht="51" customHeight="1" x14ac:dyDescent="0.25">
      <c r="A3" s="75"/>
      <c r="B3" s="75"/>
      <c r="C3" s="75"/>
      <c r="D3" s="75"/>
      <c r="E3" s="75"/>
      <c r="F3" s="75"/>
      <c r="G3" s="75"/>
      <c r="H3" s="75"/>
      <c r="I3" s="83" t="s">
        <v>197</v>
      </c>
      <c r="J3" s="84"/>
      <c r="K3" s="83" t="s">
        <v>177</v>
      </c>
      <c r="L3" s="84"/>
      <c r="M3" s="74" t="s">
        <v>178</v>
      </c>
      <c r="N3" s="83" t="s">
        <v>179</v>
      </c>
      <c r="O3" s="84"/>
      <c r="P3" s="83" t="s">
        <v>180</v>
      </c>
      <c r="Q3" s="84"/>
      <c r="R3" s="87" t="s">
        <v>181</v>
      </c>
      <c r="S3" s="88"/>
      <c r="T3" s="89"/>
      <c r="U3" s="74" t="s">
        <v>184</v>
      </c>
      <c r="V3" s="83" t="s">
        <v>196</v>
      </c>
      <c r="W3" s="84"/>
      <c r="X3" s="90" t="s">
        <v>206</v>
      </c>
      <c r="Y3" s="84"/>
      <c r="Z3" s="83" t="s">
        <v>185</v>
      </c>
      <c r="AA3" s="84"/>
      <c r="AB3" s="83" t="s">
        <v>186</v>
      </c>
      <c r="AC3" s="84"/>
      <c r="AD3" s="74" t="s">
        <v>195</v>
      </c>
      <c r="AE3" s="83" t="s">
        <v>187</v>
      </c>
      <c r="AF3" s="84"/>
      <c r="AG3" s="84" t="s">
        <v>188</v>
      </c>
      <c r="AH3" s="74" t="s">
        <v>189</v>
      </c>
      <c r="AI3" s="81"/>
    </row>
    <row r="4" spans="1:35" s="3" customFormat="1" ht="349.5" customHeight="1" x14ac:dyDescent="0.25">
      <c r="A4" s="75"/>
      <c r="B4" s="75"/>
      <c r="C4" s="75"/>
      <c r="D4" s="75"/>
      <c r="E4" s="75"/>
      <c r="F4" s="75"/>
      <c r="G4" s="75"/>
      <c r="H4" s="75"/>
      <c r="I4" s="85"/>
      <c r="J4" s="86"/>
      <c r="K4" s="85"/>
      <c r="L4" s="86"/>
      <c r="M4" s="76"/>
      <c r="N4" s="85"/>
      <c r="O4" s="86"/>
      <c r="P4" s="85"/>
      <c r="Q4" s="86"/>
      <c r="R4" s="25" t="s">
        <v>182</v>
      </c>
      <c r="S4" s="85" t="s">
        <v>183</v>
      </c>
      <c r="T4" s="86"/>
      <c r="U4" s="76"/>
      <c r="V4" s="85"/>
      <c r="W4" s="86"/>
      <c r="X4" s="91"/>
      <c r="Y4" s="86"/>
      <c r="Z4" s="85"/>
      <c r="AA4" s="86"/>
      <c r="AB4" s="85"/>
      <c r="AC4" s="86"/>
      <c r="AD4" s="76"/>
      <c r="AE4" s="85"/>
      <c r="AF4" s="86"/>
      <c r="AG4" s="86"/>
      <c r="AH4" s="76"/>
      <c r="AI4" s="82"/>
    </row>
    <row r="5" spans="1:35" s="9" customFormat="1" ht="30" customHeight="1" x14ac:dyDescent="0.25">
      <c r="A5" s="76"/>
      <c r="B5" s="37"/>
      <c r="C5" s="76"/>
      <c r="D5" s="76"/>
      <c r="E5" s="76"/>
      <c r="F5" s="76"/>
      <c r="G5" s="76"/>
      <c r="H5" s="76"/>
      <c r="I5" s="4" t="s">
        <v>63</v>
      </c>
      <c r="J5" s="4" t="s">
        <v>64</v>
      </c>
      <c r="K5" s="4" t="s">
        <v>63</v>
      </c>
      <c r="L5" s="4" t="s">
        <v>64</v>
      </c>
      <c r="M5" s="4" t="s">
        <v>64</v>
      </c>
      <c r="N5" s="4" t="s">
        <v>63</v>
      </c>
      <c r="O5" s="4" t="s">
        <v>64</v>
      </c>
      <c r="P5" s="4" t="s">
        <v>63</v>
      </c>
      <c r="Q5" s="4" t="s">
        <v>64</v>
      </c>
      <c r="R5" s="5" t="s">
        <v>64</v>
      </c>
      <c r="S5" s="4" t="s">
        <v>63</v>
      </c>
      <c r="T5" s="4" t="s">
        <v>64</v>
      </c>
      <c r="U5" s="4" t="s">
        <v>64</v>
      </c>
      <c r="V5" s="4" t="s">
        <v>63</v>
      </c>
      <c r="W5" s="4" t="s">
        <v>64</v>
      </c>
      <c r="X5" s="4" t="s">
        <v>63</v>
      </c>
      <c r="Y5" s="4" t="s">
        <v>64</v>
      </c>
      <c r="Z5" s="4" t="s">
        <v>63</v>
      </c>
      <c r="AA5" s="4" t="s">
        <v>64</v>
      </c>
      <c r="AB5" s="4" t="s">
        <v>63</v>
      </c>
      <c r="AC5" s="6" t="s">
        <v>64</v>
      </c>
      <c r="AD5" s="7" t="s">
        <v>64</v>
      </c>
      <c r="AE5" s="7" t="s">
        <v>63</v>
      </c>
      <c r="AF5" s="4" t="s">
        <v>64</v>
      </c>
      <c r="AG5" s="4" t="s">
        <v>64</v>
      </c>
      <c r="AH5" s="4" t="s">
        <v>64</v>
      </c>
      <c r="AI5" s="8" t="s">
        <v>64</v>
      </c>
    </row>
    <row r="6" spans="1:35" s="9" customFormat="1" ht="223.15" customHeight="1" x14ac:dyDescent="0.25">
      <c r="A6" s="45">
        <v>1</v>
      </c>
      <c r="B6" s="45" t="s">
        <v>300</v>
      </c>
      <c r="C6" s="45" t="s">
        <v>40</v>
      </c>
      <c r="D6" s="45" t="s">
        <v>14</v>
      </c>
      <c r="E6" s="45" t="s">
        <v>158</v>
      </c>
      <c r="F6" s="45" t="s">
        <v>109</v>
      </c>
      <c r="G6" s="45" t="s">
        <v>130</v>
      </c>
      <c r="H6" s="45" t="s">
        <v>194</v>
      </c>
      <c r="I6" s="39">
        <v>147.65</v>
      </c>
      <c r="J6" s="39">
        <v>10</v>
      </c>
      <c r="K6" s="39">
        <v>2.88</v>
      </c>
      <c r="L6" s="39">
        <v>0</v>
      </c>
      <c r="M6" s="39">
        <v>0</v>
      </c>
      <c r="N6" s="39">
        <v>8</v>
      </c>
      <c r="O6" s="39">
        <v>10</v>
      </c>
      <c r="P6" s="39">
        <v>90</v>
      </c>
      <c r="Q6" s="39">
        <v>5</v>
      </c>
      <c r="R6" s="39">
        <v>5</v>
      </c>
      <c r="S6" s="70" t="s">
        <v>271</v>
      </c>
      <c r="T6" s="39">
        <v>5</v>
      </c>
      <c r="U6" s="39">
        <v>5</v>
      </c>
      <c r="V6" s="39">
        <v>100</v>
      </c>
      <c r="W6" s="39">
        <v>15</v>
      </c>
      <c r="X6" s="39">
        <v>0</v>
      </c>
      <c r="Y6" s="39">
        <v>0</v>
      </c>
      <c r="Z6" s="38">
        <v>60</v>
      </c>
      <c r="AA6" s="38">
        <v>5</v>
      </c>
      <c r="AB6" s="38">
        <v>0</v>
      </c>
      <c r="AC6" s="39">
        <v>0</v>
      </c>
      <c r="AD6" s="39">
        <v>0</v>
      </c>
      <c r="AE6" s="39">
        <v>0.89</v>
      </c>
      <c r="AF6" s="39">
        <v>5</v>
      </c>
      <c r="AG6" s="38">
        <v>5</v>
      </c>
      <c r="AH6" s="38"/>
      <c r="AI6" s="38">
        <f t="shared" ref="AI6:AI18" si="0">J6+L6+M6+O6+Q6+R6+T6+U6+W6+Y6+AA6+AC6+AD6+AF6+AG6+AH6</f>
        <v>70</v>
      </c>
    </row>
    <row r="7" spans="1:35" ht="162" x14ac:dyDescent="0.25">
      <c r="A7" s="40">
        <f>A6+1</f>
        <v>2</v>
      </c>
      <c r="B7" s="46" t="s">
        <v>290</v>
      </c>
      <c r="C7" s="46" t="s">
        <v>40</v>
      </c>
      <c r="D7" s="46" t="s">
        <v>14</v>
      </c>
      <c r="E7" s="46" t="s">
        <v>19</v>
      </c>
      <c r="F7" s="46" t="s">
        <v>48</v>
      </c>
      <c r="G7" s="46" t="s">
        <v>81</v>
      </c>
      <c r="H7" s="46" t="s">
        <v>106</v>
      </c>
      <c r="I7" s="41">
        <v>81.819999999999993</v>
      </c>
      <c r="J7" s="41">
        <v>5</v>
      </c>
      <c r="K7" s="41">
        <v>5.5</v>
      </c>
      <c r="L7" s="41">
        <v>5</v>
      </c>
      <c r="M7" s="41">
        <v>5</v>
      </c>
      <c r="N7" s="41">
        <v>0</v>
      </c>
      <c r="O7" s="41">
        <v>0</v>
      </c>
      <c r="P7" s="41">
        <v>92.3</v>
      </c>
      <c r="Q7" s="41">
        <v>5</v>
      </c>
      <c r="R7" s="41">
        <v>5</v>
      </c>
      <c r="S7" s="42" t="s">
        <v>237</v>
      </c>
      <c r="T7" s="41">
        <v>5</v>
      </c>
      <c r="U7" s="41">
        <v>0</v>
      </c>
      <c r="V7" s="41">
        <v>100</v>
      </c>
      <c r="W7" s="41">
        <v>15</v>
      </c>
      <c r="X7" s="41">
        <v>0</v>
      </c>
      <c r="Y7" s="41">
        <v>0</v>
      </c>
      <c r="Z7" s="40">
        <v>81.2</v>
      </c>
      <c r="AA7" s="40">
        <v>10</v>
      </c>
      <c r="AB7" s="40">
        <v>0</v>
      </c>
      <c r="AC7" s="41">
        <v>0</v>
      </c>
      <c r="AD7" s="41">
        <v>0</v>
      </c>
      <c r="AE7" s="41">
        <v>0.91</v>
      </c>
      <c r="AF7" s="41">
        <v>5</v>
      </c>
      <c r="AG7" s="40">
        <v>5</v>
      </c>
      <c r="AH7" s="40"/>
      <c r="AI7" s="40">
        <f t="shared" si="0"/>
        <v>65</v>
      </c>
    </row>
    <row r="8" spans="1:35" ht="182.25" x14ac:dyDescent="0.25">
      <c r="A8" s="40">
        <f t="shared" ref="A8:A26" si="1">A7+1</f>
        <v>3</v>
      </c>
      <c r="B8" s="46" t="s">
        <v>289</v>
      </c>
      <c r="C8" s="46" t="s">
        <v>41</v>
      </c>
      <c r="D8" s="46" t="s">
        <v>15</v>
      </c>
      <c r="E8" s="46" t="s">
        <v>160</v>
      </c>
      <c r="F8" s="46" t="s">
        <v>126</v>
      </c>
      <c r="G8" s="46" t="s">
        <v>131</v>
      </c>
      <c r="H8" s="46" t="s">
        <v>154</v>
      </c>
      <c r="I8" s="41">
        <v>76.2</v>
      </c>
      <c r="J8" s="41">
        <v>5</v>
      </c>
      <c r="K8" s="41">
        <v>4</v>
      </c>
      <c r="L8" s="41">
        <v>5</v>
      </c>
      <c r="M8" s="41">
        <v>0</v>
      </c>
      <c r="N8" s="41">
        <v>2</v>
      </c>
      <c r="O8" s="41">
        <v>5</v>
      </c>
      <c r="P8" s="41">
        <v>100</v>
      </c>
      <c r="Q8" s="41">
        <v>5</v>
      </c>
      <c r="R8" s="41">
        <v>5</v>
      </c>
      <c r="S8" s="42" t="s">
        <v>264</v>
      </c>
      <c r="T8" s="41">
        <v>5</v>
      </c>
      <c r="U8" s="41">
        <v>0</v>
      </c>
      <c r="V8" s="41">
        <v>100</v>
      </c>
      <c r="W8" s="41">
        <v>15</v>
      </c>
      <c r="X8" s="41">
        <v>0</v>
      </c>
      <c r="Y8" s="41">
        <v>0</v>
      </c>
      <c r="Z8" s="40">
        <v>73</v>
      </c>
      <c r="AA8" s="40">
        <v>10</v>
      </c>
      <c r="AB8" s="40">
        <v>0</v>
      </c>
      <c r="AC8" s="41">
        <v>0</v>
      </c>
      <c r="AD8" s="41">
        <v>0</v>
      </c>
      <c r="AE8" s="40" t="s">
        <v>205</v>
      </c>
      <c r="AF8" s="41">
        <v>0</v>
      </c>
      <c r="AG8" s="40">
        <v>5</v>
      </c>
      <c r="AH8" s="40"/>
      <c r="AI8" s="40">
        <f t="shared" si="0"/>
        <v>60</v>
      </c>
    </row>
    <row r="9" spans="1:35" ht="121.5" x14ac:dyDescent="0.25">
      <c r="A9" s="40">
        <f t="shared" si="1"/>
        <v>4</v>
      </c>
      <c r="B9" s="46" t="s">
        <v>288</v>
      </c>
      <c r="C9" s="46" t="s">
        <v>40</v>
      </c>
      <c r="D9" s="46" t="s">
        <v>14</v>
      </c>
      <c r="E9" s="66" t="s">
        <v>129</v>
      </c>
      <c r="F9" s="46" t="s">
        <v>109</v>
      </c>
      <c r="G9" s="46" t="s">
        <v>130</v>
      </c>
      <c r="H9" s="46" t="s">
        <v>193</v>
      </c>
      <c r="I9" s="41">
        <v>83</v>
      </c>
      <c r="J9" s="41">
        <v>5</v>
      </c>
      <c r="K9" s="43">
        <v>2.2000000000000002</v>
      </c>
      <c r="L9" s="41">
        <v>0</v>
      </c>
      <c r="M9" s="41">
        <v>0</v>
      </c>
      <c r="N9" s="41">
        <v>1</v>
      </c>
      <c r="O9" s="41">
        <v>5</v>
      </c>
      <c r="P9" s="41">
        <v>100</v>
      </c>
      <c r="Q9" s="41">
        <v>5</v>
      </c>
      <c r="R9" s="41">
        <v>5</v>
      </c>
      <c r="S9" s="64" t="s">
        <v>255</v>
      </c>
      <c r="T9" s="41">
        <v>5</v>
      </c>
      <c r="U9" s="41">
        <v>0</v>
      </c>
      <c r="V9" s="41">
        <v>100</v>
      </c>
      <c r="W9" s="41">
        <v>15</v>
      </c>
      <c r="X9" s="41">
        <v>0</v>
      </c>
      <c r="Y9" s="41">
        <v>0</v>
      </c>
      <c r="Z9" s="41">
        <v>97</v>
      </c>
      <c r="AA9" s="41">
        <v>10</v>
      </c>
      <c r="AB9" s="41">
        <v>0</v>
      </c>
      <c r="AC9" s="41">
        <v>0</v>
      </c>
      <c r="AD9" s="41">
        <v>5</v>
      </c>
      <c r="AE9" s="41">
        <v>1</v>
      </c>
      <c r="AF9" s="41">
        <v>5</v>
      </c>
      <c r="AG9" s="41">
        <v>0</v>
      </c>
      <c r="AH9" s="40"/>
      <c r="AI9" s="40">
        <f t="shared" si="0"/>
        <v>60</v>
      </c>
    </row>
    <row r="10" spans="1:35" ht="162" x14ac:dyDescent="0.25">
      <c r="A10" s="40">
        <f t="shared" si="1"/>
        <v>5</v>
      </c>
      <c r="B10" s="46" t="s">
        <v>290</v>
      </c>
      <c r="C10" s="46" t="s">
        <v>42</v>
      </c>
      <c r="D10" s="46" t="s">
        <v>3</v>
      </c>
      <c r="E10" s="46" t="s">
        <v>26</v>
      </c>
      <c r="F10" s="46" t="s">
        <v>46</v>
      </c>
      <c r="G10" s="46" t="s">
        <v>93</v>
      </c>
      <c r="H10" s="46" t="s">
        <v>94</v>
      </c>
      <c r="I10" s="41">
        <v>78.72</v>
      </c>
      <c r="J10" s="41">
        <v>5</v>
      </c>
      <c r="K10" s="41">
        <v>4.75</v>
      </c>
      <c r="L10" s="41">
        <v>5</v>
      </c>
      <c r="M10" s="41">
        <v>5</v>
      </c>
      <c r="N10" s="41">
        <v>0</v>
      </c>
      <c r="O10" s="41">
        <v>0</v>
      </c>
      <c r="P10" s="41">
        <v>100</v>
      </c>
      <c r="Q10" s="41">
        <v>5</v>
      </c>
      <c r="R10" s="41">
        <v>5</v>
      </c>
      <c r="S10" s="42" t="s">
        <v>237</v>
      </c>
      <c r="T10" s="41">
        <v>5</v>
      </c>
      <c r="U10" s="41">
        <v>0</v>
      </c>
      <c r="V10" s="41">
        <v>100</v>
      </c>
      <c r="W10" s="41">
        <v>15</v>
      </c>
      <c r="X10" s="41">
        <v>0</v>
      </c>
      <c r="Y10" s="41">
        <v>0</v>
      </c>
      <c r="Z10" s="41">
        <v>80</v>
      </c>
      <c r="AA10" s="41">
        <v>10</v>
      </c>
      <c r="AB10" s="40">
        <v>0</v>
      </c>
      <c r="AC10" s="41">
        <v>0</v>
      </c>
      <c r="AD10" s="41">
        <v>0</v>
      </c>
      <c r="AE10" s="40" t="s">
        <v>205</v>
      </c>
      <c r="AF10" s="41">
        <v>0</v>
      </c>
      <c r="AG10" s="41">
        <v>5</v>
      </c>
      <c r="AH10" s="40"/>
      <c r="AI10" s="40">
        <f t="shared" si="0"/>
        <v>60</v>
      </c>
    </row>
    <row r="11" spans="1:35" ht="60.75" x14ac:dyDescent="0.25">
      <c r="A11" s="40">
        <f t="shared" si="1"/>
        <v>6</v>
      </c>
      <c r="B11" s="46" t="s">
        <v>296</v>
      </c>
      <c r="C11" s="46" t="s">
        <v>40</v>
      </c>
      <c r="D11" s="46" t="s">
        <v>14</v>
      </c>
      <c r="E11" s="46" t="s">
        <v>20</v>
      </c>
      <c r="F11" s="46" t="s">
        <v>47</v>
      </c>
      <c r="G11" s="46" t="s">
        <v>68</v>
      </c>
      <c r="H11" s="46" t="s">
        <v>157</v>
      </c>
      <c r="I11" s="41">
        <v>100.41</v>
      </c>
      <c r="J11" s="41">
        <v>10</v>
      </c>
      <c r="K11" s="41">
        <v>4</v>
      </c>
      <c r="L11" s="41">
        <v>5</v>
      </c>
      <c r="M11" s="41">
        <v>0</v>
      </c>
      <c r="N11" s="41">
        <v>0</v>
      </c>
      <c r="O11" s="41">
        <v>0</v>
      </c>
      <c r="P11" s="41">
        <v>95</v>
      </c>
      <c r="Q11" s="41">
        <v>5</v>
      </c>
      <c r="R11" s="41">
        <v>5</v>
      </c>
      <c r="S11" s="41" t="s">
        <v>247</v>
      </c>
      <c r="T11" s="41">
        <v>0</v>
      </c>
      <c r="U11" s="41">
        <v>0</v>
      </c>
      <c r="V11" s="41">
        <v>65.400000000000006</v>
      </c>
      <c r="W11" s="41">
        <v>15</v>
      </c>
      <c r="X11" s="41">
        <v>0</v>
      </c>
      <c r="Y11" s="41">
        <v>0</v>
      </c>
      <c r="Z11" s="40">
        <v>100</v>
      </c>
      <c r="AA11" s="40">
        <v>10</v>
      </c>
      <c r="AB11" s="40">
        <v>0</v>
      </c>
      <c r="AC11" s="41">
        <v>0</v>
      </c>
      <c r="AD11" s="41">
        <v>0</v>
      </c>
      <c r="AE11" s="41">
        <v>1</v>
      </c>
      <c r="AF11" s="41">
        <v>5</v>
      </c>
      <c r="AG11" s="40">
        <v>5</v>
      </c>
      <c r="AH11" s="40"/>
      <c r="AI11" s="40">
        <f t="shared" si="0"/>
        <v>60</v>
      </c>
    </row>
    <row r="12" spans="1:35" ht="121.5" x14ac:dyDescent="0.25">
      <c r="A12" s="40">
        <f t="shared" si="1"/>
        <v>7</v>
      </c>
      <c r="B12" s="46" t="s">
        <v>297</v>
      </c>
      <c r="C12" s="46" t="s">
        <v>41</v>
      </c>
      <c r="D12" s="46" t="s">
        <v>15</v>
      </c>
      <c r="E12" s="46" t="s">
        <v>21</v>
      </c>
      <c r="F12" s="46" t="s">
        <v>46</v>
      </c>
      <c r="G12" s="46" t="s">
        <v>66</v>
      </c>
      <c r="H12" s="46" t="s">
        <v>111</v>
      </c>
      <c r="I12" s="41">
        <v>68.3</v>
      </c>
      <c r="J12" s="41">
        <v>0</v>
      </c>
      <c r="K12" s="41">
        <v>0.85</v>
      </c>
      <c r="L12" s="41">
        <v>0</v>
      </c>
      <c r="M12" s="41">
        <v>0</v>
      </c>
      <c r="N12" s="41">
        <v>14</v>
      </c>
      <c r="O12" s="41">
        <v>10</v>
      </c>
      <c r="P12" s="41">
        <v>100</v>
      </c>
      <c r="Q12" s="41">
        <v>5</v>
      </c>
      <c r="R12" s="41">
        <v>5</v>
      </c>
      <c r="S12" s="42" t="s">
        <v>274</v>
      </c>
      <c r="T12" s="41">
        <v>5</v>
      </c>
      <c r="U12" s="41">
        <v>0</v>
      </c>
      <c r="V12" s="41">
        <v>60</v>
      </c>
      <c r="W12" s="41">
        <v>15</v>
      </c>
      <c r="X12" s="40">
        <v>0</v>
      </c>
      <c r="Y12" s="41">
        <v>0</v>
      </c>
      <c r="Z12" s="40">
        <v>93.33</v>
      </c>
      <c r="AA12" s="40">
        <v>10</v>
      </c>
      <c r="AB12" s="40">
        <v>0</v>
      </c>
      <c r="AC12" s="41">
        <v>0</v>
      </c>
      <c r="AD12" s="41">
        <v>0</v>
      </c>
      <c r="AE12" s="41">
        <v>0.93</v>
      </c>
      <c r="AF12" s="41">
        <v>5</v>
      </c>
      <c r="AG12" s="40">
        <v>5</v>
      </c>
      <c r="AH12" s="40"/>
      <c r="AI12" s="40">
        <f t="shared" si="0"/>
        <v>60</v>
      </c>
    </row>
    <row r="13" spans="1:35" ht="78.75" x14ac:dyDescent="0.25">
      <c r="A13" s="40">
        <f t="shared" si="1"/>
        <v>8</v>
      </c>
      <c r="B13" s="46" t="s">
        <v>293</v>
      </c>
      <c r="C13" s="46" t="s">
        <v>41</v>
      </c>
      <c r="D13" s="46" t="s">
        <v>280</v>
      </c>
      <c r="E13" s="46" t="s">
        <v>170</v>
      </c>
      <c r="F13" s="46" t="s">
        <v>48</v>
      </c>
      <c r="G13" s="46" t="s">
        <v>81</v>
      </c>
      <c r="H13" s="46" t="s">
        <v>171</v>
      </c>
      <c r="I13" s="41">
        <v>67.7</v>
      </c>
      <c r="J13" s="41">
        <v>0</v>
      </c>
      <c r="K13" s="41">
        <v>4.5999999999999996</v>
      </c>
      <c r="L13" s="41">
        <v>5</v>
      </c>
      <c r="M13" s="41">
        <v>0</v>
      </c>
      <c r="N13" s="41">
        <v>2</v>
      </c>
      <c r="O13" s="41">
        <v>5</v>
      </c>
      <c r="P13" s="41">
        <v>100</v>
      </c>
      <c r="Q13" s="41">
        <v>5</v>
      </c>
      <c r="R13" s="41">
        <v>5</v>
      </c>
      <c r="S13" s="55" t="s">
        <v>260</v>
      </c>
      <c r="T13" s="41">
        <v>5</v>
      </c>
      <c r="U13" s="41">
        <v>0</v>
      </c>
      <c r="V13" s="41">
        <v>53.3</v>
      </c>
      <c r="W13" s="41">
        <v>15</v>
      </c>
      <c r="X13" s="41">
        <v>0</v>
      </c>
      <c r="Y13" s="41">
        <v>0</v>
      </c>
      <c r="Z13" s="41">
        <v>94</v>
      </c>
      <c r="AA13" s="41">
        <v>10</v>
      </c>
      <c r="AB13" s="40">
        <v>0</v>
      </c>
      <c r="AC13" s="41">
        <v>0</v>
      </c>
      <c r="AD13" s="41">
        <v>0</v>
      </c>
      <c r="AE13" s="40" t="s">
        <v>205</v>
      </c>
      <c r="AF13" s="41"/>
      <c r="AG13" s="41">
        <v>5</v>
      </c>
      <c r="AH13" s="40"/>
      <c r="AI13" s="40">
        <f>J13+L13+M13+O13+Q13+R13+T13+U13+W13+Y13+AA13+AC13+AD13+AF13+AG13+AH13</f>
        <v>55</v>
      </c>
    </row>
    <row r="14" spans="1:35" ht="162" x14ac:dyDescent="0.25">
      <c r="A14" s="40">
        <f t="shared" si="1"/>
        <v>9</v>
      </c>
      <c r="B14" s="46" t="s">
        <v>290</v>
      </c>
      <c r="C14" s="46" t="s">
        <v>43</v>
      </c>
      <c r="D14" s="46" t="s">
        <v>22</v>
      </c>
      <c r="E14" s="46" t="s">
        <v>24</v>
      </c>
      <c r="F14" s="46" t="s">
        <v>49</v>
      </c>
      <c r="G14" s="46" t="s">
        <v>73</v>
      </c>
      <c r="H14" s="46" t="s">
        <v>191</v>
      </c>
      <c r="I14" s="41">
        <v>74.27</v>
      </c>
      <c r="J14" s="41">
        <v>0</v>
      </c>
      <c r="K14" s="41">
        <v>4</v>
      </c>
      <c r="L14" s="41">
        <v>5</v>
      </c>
      <c r="M14" s="41">
        <v>0</v>
      </c>
      <c r="N14" s="41">
        <v>1</v>
      </c>
      <c r="O14" s="41">
        <v>5</v>
      </c>
      <c r="P14" s="41">
        <v>92.3</v>
      </c>
      <c r="Q14" s="41">
        <v>5</v>
      </c>
      <c r="R14" s="41">
        <v>5</v>
      </c>
      <c r="S14" s="42" t="s">
        <v>237</v>
      </c>
      <c r="T14" s="41">
        <v>5</v>
      </c>
      <c r="U14" s="41">
        <v>0</v>
      </c>
      <c r="V14" s="41">
        <v>94</v>
      </c>
      <c r="W14" s="41">
        <v>15</v>
      </c>
      <c r="X14" s="41">
        <v>0</v>
      </c>
      <c r="Y14" s="41">
        <v>0</v>
      </c>
      <c r="Z14" s="41">
        <v>87.5</v>
      </c>
      <c r="AA14" s="41">
        <v>10</v>
      </c>
      <c r="AB14" s="40">
        <v>0</v>
      </c>
      <c r="AC14" s="41">
        <v>0</v>
      </c>
      <c r="AD14" s="41">
        <v>0</v>
      </c>
      <c r="AE14" s="40" t="s">
        <v>205</v>
      </c>
      <c r="AF14" s="41">
        <v>0</v>
      </c>
      <c r="AG14" s="41">
        <v>5</v>
      </c>
      <c r="AH14" s="40"/>
      <c r="AI14" s="40">
        <f t="shared" si="0"/>
        <v>55</v>
      </c>
    </row>
    <row r="15" spans="1:35" ht="202.5" x14ac:dyDescent="0.25">
      <c r="A15" s="40">
        <f t="shared" si="1"/>
        <v>10</v>
      </c>
      <c r="B15" s="46" t="s">
        <v>287</v>
      </c>
      <c r="C15" s="46" t="s">
        <v>40</v>
      </c>
      <c r="D15" s="46" t="s">
        <v>14</v>
      </c>
      <c r="E15" s="46" t="s">
        <v>18</v>
      </c>
      <c r="F15" s="46" t="s">
        <v>48</v>
      </c>
      <c r="G15" s="46" t="s">
        <v>107</v>
      </c>
      <c r="H15" s="46" t="s">
        <v>108</v>
      </c>
      <c r="I15" s="41">
        <v>58.24</v>
      </c>
      <c r="J15" s="41">
        <v>0</v>
      </c>
      <c r="K15" s="41">
        <v>3</v>
      </c>
      <c r="L15" s="41">
        <v>0</v>
      </c>
      <c r="M15" s="41">
        <v>0</v>
      </c>
      <c r="N15" s="41">
        <v>1</v>
      </c>
      <c r="O15" s="41">
        <v>5</v>
      </c>
      <c r="P15" s="41">
        <v>98</v>
      </c>
      <c r="Q15" s="41">
        <v>5</v>
      </c>
      <c r="R15" s="41">
        <v>5</v>
      </c>
      <c r="S15" s="40" t="s">
        <v>214</v>
      </c>
      <c r="T15" s="41">
        <v>5</v>
      </c>
      <c r="U15" s="41">
        <v>0</v>
      </c>
      <c r="V15" s="41">
        <v>100</v>
      </c>
      <c r="W15" s="41">
        <v>15</v>
      </c>
      <c r="X15" s="41">
        <v>0</v>
      </c>
      <c r="Y15" s="41">
        <v>0</v>
      </c>
      <c r="Z15" s="40">
        <v>85</v>
      </c>
      <c r="AA15" s="40">
        <v>10</v>
      </c>
      <c r="AB15" s="41">
        <v>0</v>
      </c>
      <c r="AC15" s="41">
        <v>0</v>
      </c>
      <c r="AD15" s="41">
        <v>0</v>
      </c>
      <c r="AE15" s="41">
        <v>0.93</v>
      </c>
      <c r="AF15" s="41">
        <v>5</v>
      </c>
      <c r="AG15" s="40">
        <v>5</v>
      </c>
      <c r="AH15" s="40"/>
      <c r="AI15" s="40">
        <f t="shared" si="0"/>
        <v>55</v>
      </c>
    </row>
    <row r="16" spans="1:35" ht="101.25" x14ac:dyDescent="0.25">
      <c r="A16" s="40">
        <f t="shared" si="1"/>
        <v>11</v>
      </c>
      <c r="B16" s="46" t="s">
        <v>302</v>
      </c>
      <c r="C16" s="46" t="s">
        <v>40</v>
      </c>
      <c r="D16" s="46" t="s">
        <v>14</v>
      </c>
      <c r="E16" s="46" t="s">
        <v>17</v>
      </c>
      <c r="F16" s="46" t="s">
        <v>47</v>
      </c>
      <c r="G16" s="46" t="s">
        <v>68</v>
      </c>
      <c r="H16" s="46" t="s">
        <v>110</v>
      </c>
      <c r="I16" s="41">
        <v>86.1</v>
      </c>
      <c r="J16" s="41">
        <v>5</v>
      </c>
      <c r="K16" s="41">
        <v>839</v>
      </c>
      <c r="L16" s="41">
        <v>5</v>
      </c>
      <c r="M16" s="41">
        <v>0</v>
      </c>
      <c r="N16" s="41">
        <v>0</v>
      </c>
      <c r="O16" s="41">
        <v>0</v>
      </c>
      <c r="P16" s="41">
        <v>93</v>
      </c>
      <c r="Q16" s="41">
        <v>5</v>
      </c>
      <c r="R16" s="41">
        <v>5</v>
      </c>
      <c r="S16" s="47" t="s">
        <v>218</v>
      </c>
      <c r="T16" s="41">
        <v>5</v>
      </c>
      <c r="U16" s="41">
        <v>0</v>
      </c>
      <c r="V16" s="41">
        <v>100</v>
      </c>
      <c r="W16" s="41">
        <v>15</v>
      </c>
      <c r="X16" s="41">
        <v>0</v>
      </c>
      <c r="Y16" s="41">
        <v>0</v>
      </c>
      <c r="Z16" s="40">
        <v>52.4</v>
      </c>
      <c r="AA16" s="40">
        <v>5</v>
      </c>
      <c r="AB16" s="40" t="s">
        <v>202</v>
      </c>
      <c r="AC16" s="41">
        <v>10</v>
      </c>
      <c r="AD16" s="41">
        <v>0</v>
      </c>
      <c r="AE16" s="40" t="s">
        <v>205</v>
      </c>
      <c r="AF16" s="41">
        <v>0</v>
      </c>
      <c r="AG16" s="40">
        <v>0</v>
      </c>
      <c r="AH16" s="40"/>
      <c r="AI16" s="40">
        <f t="shared" si="0"/>
        <v>55</v>
      </c>
    </row>
    <row r="17" spans="1:68" ht="141.75" x14ac:dyDescent="0.25">
      <c r="A17" s="40">
        <f t="shared" si="1"/>
        <v>12</v>
      </c>
      <c r="B17" s="46" t="s">
        <v>292</v>
      </c>
      <c r="C17" s="46" t="s">
        <v>40</v>
      </c>
      <c r="D17" s="46" t="s">
        <v>279</v>
      </c>
      <c r="E17" s="46" t="s">
        <v>174</v>
      </c>
      <c r="F17" s="46" t="s">
        <v>48</v>
      </c>
      <c r="G17" s="46" t="s">
        <v>81</v>
      </c>
      <c r="H17" s="46" t="s">
        <v>175</v>
      </c>
      <c r="I17" s="41">
        <v>101.3</v>
      </c>
      <c r="J17" s="41">
        <v>10</v>
      </c>
      <c r="K17" s="41">
        <v>3.24</v>
      </c>
      <c r="L17" s="41">
        <v>0</v>
      </c>
      <c r="M17" s="41">
        <v>0</v>
      </c>
      <c r="N17" s="41">
        <v>0</v>
      </c>
      <c r="O17" s="41">
        <v>0</v>
      </c>
      <c r="P17" s="41">
        <v>100</v>
      </c>
      <c r="Q17" s="41">
        <v>5</v>
      </c>
      <c r="R17" s="41">
        <v>5</v>
      </c>
      <c r="S17" s="42" t="s">
        <v>246</v>
      </c>
      <c r="T17" s="41">
        <v>5</v>
      </c>
      <c r="U17" s="41">
        <v>0</v>
      </c>
      <c r="V17" s="41">
        <v>62</v>
      </c>
      <c r="W17" s="41">
        <v>15</v>
      </c>
      <c r="X17" s="41">
        <v>0</v>
      </c>
      <c r="Y17" s="41">
        <v>0</v>
      </c>
      <c r="Z17" s="40" t="s">
        <v>209</v>
      </c>
      <c r="AA17" s="40">
        <v>0</v>
      </c>
      <c r="AB17" s="40">
        <v>0</v>
      </c>
      <c r="AC17" s="41">
        <v>0</v>
      </c>
      <c r="AD17" s="41">
        <v>0</v>
      </c>
      <c r="AE17" s="41">
        <v>0.98</v>
      </c>
      <c r="AF17" s="41">
        <v>5</v>
      </c>
      <c r="AG17" s="40">
        <v>5</v>
      </c>
      <c r="AH17" s="40"/>
      <c r="AI17" s="40">
        <f t="shared" si="0"/>
        <v>50</v>
      </c>
    </row>
    <row r="18" spans="1:68" ht="78.75" x14ac:dyDescent="0.25">
      <c r="A18" s="51">
        <f t="shared" si="1"/>
        <v>13</v>
      </c>
      <c r="B18" s="48" t="s">
        <v>293</v>
      </c>
      <c r="C18" s="48" t="s">
        <v>167</v>
      </c>
      <c r="D18" s="48" t="s">
        <v>283</v>
      </c>
      <c r="E18" s="48" t="s">
        <v>168</v>
      </c>
      <c r="F18" s="48" t="s">
        <v>48</v>
      </c>
      <c r="G18" s="48" t="s">
        <v>81</v>
      </c>
      <c r="H18" s="48" t="s">
        <v>169</v>
      </c>
      <c r="I18" s="49">
        <v>71</v>
      </c>
      <c r="J18" s="49">
        <v>0</v>
      </c>
      <c r="K18" s="49">
        <v>1.3</v>
      </c>
      <c r="L18" s="49">
        <v>0</v>
      </c>
      <c r="M18" s="49">
        <v>0</v>
      </c>
      <c r="N18" s="49">
        <v>0</v>
      </c>
      <c r="O18" s="49">
        <v>0</v>
      </c>
      <c r="P18" s="49">
        <v>100</v>
      </c>
      <c r="Q18" s="49">
        <v>5</v>
      </c>
      <c r="R18" s="49">
        <v>5</v>
      </c>
      <c r="S18" s="56" t="s">
        <v>259</v>
      </c>
      <c r="T18" s="49">
        <v>5</v>
      </c>
      <c r="U18" s="49">
        <v>0</v>
      </c>
      <c r="V18" s="49">
        <v>106.7</v>
      </c>
      <c r="W18" s="49">
        <v>15</v>
      </c>
      <c r="X18" s="49">
        <v>0</v>
      </c>
      <c r="Y18" s="49">
        <v>0</v>
      </c>
      <c r="Z18" s="51">
        <v>95</v>
      </c>
      <c r="AA18" s="51">
        <v>10</v>
      </c>
      <c r="AB18" s="51">
        <v>0</v>
      </c>
      <c r="AC18" s="49">
        <v>0</v>
      </c>
      <c r="AD18" s="49">
        <v>0</v>
      </c>
      <c r="AE18" s="51" t="s">
        <v>205</v>
      </c>
      <c r="AF18" s="49"/>
      <c r="AG18" s="51">
        <v>5</v>
      </c>
      <c r="AH18" s="51"/>
      <c r="AI18" s="51">
        <f t="shared" si="0"/>
        <v>45</v>
      </c>
    </row>
    <row r="19" spans="1:68" ht="78.75" x14ac:dyDescent="0.25">
      <c r="A19" s="51">
        <f t="shared" si="1"/>
        <v>14</v>
      </c>
      <c r="B19" s="48" t="s">
        <v>293</v>
      </c>
      <c r="C19" s="48" t="s">
        <v>43</v>
      </c>
      <c r="D19" s="48" t="s">
        <v>284</v>
      </c>
      <c r="E19" s="48" t="s">
        <v>172</v>
      </c>
      <c r="F19" s="48" t="s">
        <v>47</v>
      </c>
      <c r="G19" s="48" t="s">
        <v>68</v>
      </c>
      <c r="H19" s="48" t="s">
        <v>173</v>
      </c>
      <c r="I19" s="49">
        <v>70.7</v>
      </c>
      <c r="J19" s="49">
        <v>0</v>
      </c>
      <c r="K19" s="57">
        <v>3.8</v>
      </c>
      <c r="L19" s="49">
        <v>0</v>
      </c>
      <c r="M19" s="49">
        <v>0</v>
      </c>
      <c r="N19" s="49">
        <v>0</v>
      </c>
      <c r="O19" s="49">
        <v>0</v>
      </c>
      <c r="P19" s="49">
        <v>100</v>
      </c>
      <c r="Q19" s="49">
        <v>5</v>
      </c>
      <c r="R19" s="49">
        <v>5</v>
      </c>
      <c r="S19" s="56" t="s">
        <v>261</v>
      </c>
      <c r="T19" s="49">
        <v>5</v>
      </c>
      <c r="U19" s="49">
        <v>0</v>
      </c>
      <c r="V19" s="49">
        <v>106.7</v>
      </c>
      <c r="W19" s="49">
        <v>15</v>
      </c>
      <c r="X19" s="49">
        <v>0</v>
      </c>
      <c r="Y19" s="49">
        <v>0</v>
      </c>
      <c r="Z19" s="51">
        <v>95</v>
      </c>
      <c r="AA19" s="51">
        <v>10</v>
      </c>
      <c r="AB19" s="51">
        <v>0</v>
      </c>
      <c r="AC19" s="49">
        <v>0</v>
      </c>
      <c r="AD19" s="49">
        <v>0</v>
      </c>
      <c r="AE19" s="51" t="s">
        <v>205</v>
      </c>
      <c r="AF19" s="49"/>
      <c r="AG19" s="49">
        <v>5</v>
      </c>
      <c r="AH19" s="51"/>
      <c r="AI19" s="51">
        <f t="shared" ref="AI19" si="2">J19+L19+M19+O19+Q19+R19+T19+U19+W19+Y19+AA19+AC19+AD19+AF19+AG19+AH19</f>
        <v>45</v>
      </c>
    </row>
    <row r="20" spans="1:68" ht="168.75" x14ac:dyDescent="0.25">
      <c r="A20" s="51">
        <f t="shared" si="1"/>
        <v>15</v>
      </c>
      <c r="B20" s="48" t="s">
        <v>299</v>
      </c>
      <c r="C20" s="48" t="s">
        <v>41</v>
      </c>
      <c r="D20" s="48" t="s">
        <v>15</v>
      </c>
      <c r="E20" s="48" t="s">
        <v>27</v>
      </c>
      <c r="F20" s="48" t="s">
        <v>46</v>
      </c>
      <c r="G20" s="48" t="s">
        <v>91</v>
      </c>
      <c r="H20" s="48" t="s">
        <v>112</v>
      </c>
      <c r="I20" s="49">
        <v>76.8</v>
      </c>
      <c r="J20" s="49">
        <v>5</v>
      </c>
      <c r="K20" s="49">
        <v>1.3</v>
      </c>
      <c r="L20" s="49">
        <v>0</v>
      </c>
      <c r="M20" s="49">
        <v>0</v>
      </c>
      <c r="N20" s="49">
        <v>0</v>
      </c>
      <c r="O20" s="49">
        <v>0</v>
      </c>
      <c r="P20" s="49">
        <v>0</v>
      </c>
      <c r="Q20" s="49">
        <v>0</v>
      </c>
      <c r="R20" s="49">
        <v>5</v>
      </c>
      <c r="S20" s="61" t="s">
        <v>220</v>
      </c>
      <c r="T20" s="49">
        <v>5</v>
      </c>
      <c r="U20" s="49">
        <v>0</v>
      </c>
      <c r="V20" s="49">
        <v>72</v>
      </c>
      <c r="W20" s="49">
        <v>15</v>
      </c>
      <c r="X20" s="49">
        <v>0</v>
      </c>
      <c r="Y20" s="49">
        <v>0</v>
      </c>
      <c r="Z20" s="51">
        <v>62.5</v>
      </c>
      <c r="AA20" s="51">
        <v>5</v>
      </c>
      <c r="AB20" s="51">
        <v>0</v>
      </c>
      <c r="AC20" s="49">
        <v>0</v>
      </c>
      <c r="AD20" s="49">
        <v>0</v>
      </c>
      <c r="AE20" s="49">
        <v>1</v>
      </c>
      <c r="AF20" s="49">
        <v>5</v>
      </c>
      <c r="AG20" s="51">
        <v>5</v>
      </c>
      <c r="AH20" s="51"/>
      <c r="AI20" s="51">
        <f t="shared" ref="AI20:AI26" si="3">J20+L20+M20+O20+Q20+R20+T20+U20+W20+Y20+AA20+AC20+AD20+AF20+AG20+AH20</f>
        <v>45</v>
      </c>
    </row>
    <row r="21" spans="1:68" ht="101.25" x14ac:dyDescent="0.25">
      <c r="A21" s="51">
        <f t="shared" si="1"/>
        <v>16</v>
      </c>
      <c r="B21" s="48" t="s">
        <v>288</v>
      </c>
      <c r="C21" s="48" t="s">
        <v>39</v>
      </c>
      <c r="D21" s="48" t="s">
        <v>29</v>
      </c>
      <c r="E21" s="48" t="s">
        <v>155</v>
      </c>
      <c r="F21" s="48" t="s">
        <v>45</v>
      </c>
      <c r="G21" s="48" t="s">
        <v>105</v>
      </c>
      <c r="H21" s="48" t="s">
        <v>156</v>
      </c>
      <c r="I21" s="49">
        <v>81</v>
      </c>
      <c r="J21" s="49">
        <v>5</v>
      </c>
      <c r="K21" s="49">
        <v>1.8</v>
      </c>
      <c r="L21" s="49">
        <v>0</v>
      </c>
      <c r="M21" s="49">
        <v>0</v>
      </c>
      <c r="N21" s="49">
        <v>0</v>
      </c>
      <c r="O21" s="49">
        <v>0</v>
      </c>
      <c r="P21" s="49">
        <v>100</v>
      </c>
      <c r="Q21" s="49">
        <v>5</v>
      </c>
      <c r="R21" s="49">
        <v>5</v>
      </c>
      <c r="S21" s="63" t="s">
        <v>254</v>
      </c>
      <c r="T21" s="49">
        <v>5</v>
      </c>
      <c r="U21" s="49">
        <v>0</v>
      </c>
      <c r="V21" s="49">
        <v>100</v>
      </c>
      <c r="W21" s="49">
        <v>15</v>
      </c>
      <c r="X21" s="49">
        <v>0</v>
      </c>
      <c r="Y21" s="49">
        <v>0</v>
      </c>
      <c r="Z21" s="51">
        <v>100</v>
      </c>
      <c r="AA21" s="51">
        <v>10</v>
      </c>
      <c r="AB21" s="51">
        <v>0</v>
      </c>
      <c r="AC21" s="49">
        <v>0</v>
      </c>
      <c r="AD21" s="49">
        <v>0</v>
      </c>
      <c r="AE21" s="49">
        <v>0</v>
      </c>
      <c r="AF21" s="49">
        <v>0</v>
      </c>
      <c r="AG21" s="51">
        <v>0</v>
      </c>
      <c r="AH21" s="51"/>
      <c r="AI21" s="51">
        <f t="shared" si="3"/>
        <v>45</v>
      </c>
    </row>
    <row r="22" spans="1:68" ht="101.25" x14ac:dyDescent="0.25">
      <c r="A22" s="51">
        <f t="shared" si="1"/>
        <v>17</v>
      </c>
      <c r="B22" s="48" t="s">
        <v>301</v>
      </c>
      <c r="C22" s="48" t="s">
        <v>43</v>
      </c>
      <c r="D22" s="48" t="s">
        <v>284</v>
      </c>
      <c r="E22" s="48" t="s">
        <v>24</v>
      </c>
      <c r="F22" s="48" t="s">
        <v>49</v>
      </c>
      <c r="G22" s="48" t="s">
        <v>73</v>
      </c>
      <c r="H22" s="48" t="s">
        <v>191</v>
      </c>
      <c r="I22" s="49">
        <v>61.4</v>
      </c>
      <c r="J22" s="49">
        <v>0</v>
      </c>
      <c r="K22" s="49">
        <v>1.53</v>
      </c>
      <c r="L22" s="49">
        <v>0</v>
      </c>
      <c r="M22" s="49">
        <v>0</v>
      </c>
      <c r="N22" s="49">
        <v>0</v>
      </c>
      <c r="O22" s="49">
        <v>0</v>
      </c>
      <c r="P22" s="49">
        <v>100</v>
      </c>
      <c r="Q22" s="49">
        <v>5</v>
      </c>
      <c r="R22" s="49">
        <v>5</v>
      </c>
      <c r="S22" s="50" t="s">
        <v>253</v>
      </c>
      <c r="T22" s="49">
        <v>5</v>
      </c>
      <c r="U22" s="49">
        <v>0</v>
      </c>
      <c r="V22" s="49">
        <v>84.21</v>
      </c>
      <c r="W22" s="49">
        <v>15</v>
      </c>
      <c r="X22" s="49">
        <v>0</v>
      </c>
      <c r="Y22" s="49">
        <v>0</v>
      </c>
      <c r="Z22" s="51">
        <v>100</v>
      </c>
      <c r="AA22" s="51">
        <v>5</v>
      </c>
      <c r="AB22" s="51">
        <v>0</v>
      </c>
      <c r="AC22" s="49">
        <v>0</v>
      </c>
      <c r="AD22" s="49">
        <v>0</v>
      </c>
      <c r="AE22" s="49">
        <v>0.81</v>
      </c>
      <c r="AF22" s="49">
        <v>5</v>
      </c>
      <c r="AG22" s="51">
        <v>5</v>
      </c>
      <c r="AH22" s="51"/>
      <c r="AI22" s="51">
        <f t="shared" si="3"/>
        <v>45</v>
      </c>
    </row>
    <row r="23" spans="1:68" ht="60.75" x14ac:dyDescent="0.25">
      <c r="A23" s="51">
        <f t="shared" si="1"/>
        <v>18</v>
      </c>
      <c r="B23" s="48" t="s">
        <v>302</v>
      </c>
      <c r="C23" s="48" t="s">
        <v>41</v>
      </c>
      <c r="D23" s="48" t="s">
        <v>15</v>
      </c>
      <c r="E23" s="48" t="s">
        <v>164</v>
      </c>
      <c r="F23" s="48"/>
      <c r="G23" s="48" t="s">
        <v>198</v>
      </c>
      <c r="H23" s="48" t="s">
        <v>165</v>
      </c>
      <c r="I23" s="49">
        <v>76.8</v>
      </c>
      <c r="J23" s="49">
        <v>5</v>
      </c>
      <c r="K23" s="57">
        <v>8.1</v>
      </c>
      <c r="L23" s="49">
        <v>5</v>
      </c>
      <c r="M23" s="49">
        <v>0</v>
      </c>
      <c r="N23" s="49">
        <v>0</v>
      </c>
      <c r="O23" s="49">
        <v>0</v>
      </c>
      <c r="P23" s="51" t="s">
        <v>217</v>
      </c>
      <c r="Q23" s="49">
        <v>0</v>
      </c>
      <c r="R23" s="49">
        <v>5</v>
      </c>
      <c r="S23" s="68" t="s">
        <v>219</v>
      </c>
      <c r="T23" s="49">
        <v>5</v>
      </c>
      <c r="U23" s="49">
        <v>0</v>
      </c>
      <c r="V23" s="49">
        <v>100</v>
      </c>
      <c r="W23" s="49">
        <v>15</v>
      </c>
      <c r="X23" s="49">
        <v>0</v>
      </c>
      <c r="Y23" s="49">
        <v>0</v>
      </c>
      <c r="Z23" s="49">
        <v>0</v>
      </c>
      <c r="AA23" s="49">
        <v>0</v>
      </c>
      <c r="AB23" s="51" t="s">
        <v>202</v>
      </c>
      <c r="AC23" s="49">
        <v>10</v>
      </c>
      <c r="AD23" s="49">
        <v>0</v>
      </c>
      <c r="AE23" s="51" t="s">
        <v>205</v>
      </c>
      <c r="AF23" s="49">
        <v>0</v>
      </c>
      <c r="AG23" s="49">
        <v>0</v>
      </c>
      <c r="AH23" s="51"/>
      <c r="AI23" s="51">
        <f t="shared" si="3"/>
        <v>45</v>
      </c>
    </row>
    <row r="24" spans="1:68" ht="162" x14ac:dyDescent="0.25">
      <c r="A24" s="51">
        <f t="shared" si="1"/>
        <v>19</v>
      </c>
      <c r="B24" s="48" t="s">
        <v>294</v>
      </c>
      <c r="C24" s="48" t="s">
        <v>40</v>
      </c>
      <c r="D24" s="48" t="s">
        <v>14</v>
      </c>
      <c r="E24" s="48" t="s">
        <v>19</v>
      </c>
      <c r="F24" s="48" t="s">
        <v>48</v>
      </c>
      <c r="G24" s="48" t="s">
        <v>81</v>
      </c>
      <c r="H24" s="48" t="s">
        <v>106</v>
      </c>
      <c r="I24" s="49">
        <v>63</v>
      </c>
      <c r="J24" s="49">
        <v>0</v>
      </c>
      <c r="K24" s="49">
        <v>1.3</v>
      </c>
      <c r="L24" s="49">
        <v>0</v>
      </c>
      <c r="M24" s="49">
        <v>0</v>
      </c>
      <c r="N24" s="49">
        <v>0</v>
      </c>
      <c r="O24" s="49">
        <v>0</v>
      </c>
      <c r="P24" s="49">
        <v>100</v>
      </c>
      <c r="Q24" s="49">
        <v>5</v>
      </c>
      <c r="R24" s="49">
        <v>0</v>
      </c>
      <c r="S24" s="58" t="s">
        <v>234</v>
      </c>
      <c r="T24" s="49">
        <v>5</v>
      </c>
      <c r="U24" s="49">
        <v>0</v>
      </c>
      <c r="V24" s="49">
        <v>65</v>
      </c>
      <c r="W24" s="49">
        <v>15</v>
      </c>
      <c r="X24" s="49">
        <v>0</v>
      </c>
      <c r="Y24" s="49">
        <v>0</v>
      </c>
      <c r="Z24" s="51">
        <v>99</v>
      </c>
      <c r="AA24" s="51">
        <v>10</v>
      </c>
      <c r="AB24" s="51">
        <v>0</v>
      </c>
      <c r="AC24" s="49">
        <v>0</v>
      </c>
      <c r="AD24" s="49">
        <v>5</v>
      </c>
      <c r="AE24" s="51" t="s">
        <v>205</v>
      </c>
      <c r="AF24" s="49">
        <v>0</v>
      </c>
      <c r="AG24" s="51">
        <v>0</v>
      </c>
      <c r="AH24" s="51"/>
      <c r="AI24" s="51">
        <f t="shared" si="3"/>
        <v>40</v>
      </c>
    </row>
    <row r="25" spans="1:68" ht="150" x14ac:dyDescent="0.25">
      <c r="A25" s="51">
        <f t="shared" si="1"/>
        <v>20</v>
      </c>
      <c r="B25" s="48" t="s">
        <v>295</v>
      </c>
      <c r="C25" s="48" t="s">
        <v>40</v>
      </c>
      <c r="D25" s="48" t="s">
        <v>279</v>
      </c>
      <c r="E25" s="52" t="s">
        <v>125</v>
      </c>
      <c r="F25" s="48" t="s">
        <v>48</v>
      </c>
      <c r="G25" s="48" t="s">
        <v>81</v>
      </c>
      <c r="H25" s="48" t="s">
        <v>175</v>
      </c>
      <c r="I25" s="49">
        <v>63.78</v>
      </c>
      <c r="J25" s="49">
        <v>0</v>
      </c>
      <c r="K25" s="49">
        <v>3</v>
      </c>
      <c r="L25" s="49">
        <v>0</v>
      </c>
      <c r="M25" s="49">
        <v>0</v>
      </c>
      <c r="N25" s="49">
        <v>1</v>
      </c>
      <c r="O25" s="49">
        <v>5</v>
      </c>
      <c r="P25" s="49">
        <v>0</v>
      </c>
      <c r="Q25" s="49">
        <v>0</v>
      </c>
      <c r="R25" s="49">
        <v>5</v>
      </c>
      <c r="S25" s="61" t="s">
        <v>232</v>
      </c>
      <c r="T25" s="49">
        <v>5</v>
      </c>
      <c r="U25" s="49">
        <v>0</v>
      </c>
      <c r="V25" s="51">
        <v>100</v>
      </c>
      <c r="W25" s="51">
        <v>15</v>
      </c>
      <c r="X25" s="51">
        <v>0</v>
      </c>
      <c r="Y25" s="51">
        <v>0</v>
      </c>
      <c r="Z25" s="51">
        <v>0</v>
      </c>
      <c r="AA25" s="51">
        <v>0</v>
      </c>
      <c r="AB25" s="51">
        <v>0</v>
      </c>
      <c r="AC25" s="49">
        <v>0</v>
      </c>
      <c r="AD25" s="49">
        <v>0</v>
      </c>
      <c r="AE25" s="49">
        <v>0.87</v>
      </c>
      <c r="AF25" s="49">
        <v>5</v>
      </c>
      <c r="AG25" s="51">
        <v>0</v>
      </c>
      <c r="AH25" s="51"/>
      <c r="AI25" s="51">
        <f t="shared" si="3"/>
        <v>35</v>
      </c>
    </row>
    <row r="26" spans="1:68" ht="60.75" x14ac:dyDescent="0.25">
      <c r="A26" s="69">
        <f t="shared" si="1"/>
        <v>21</v>
      </c>
      <c r="B26" s="69" t="s">
        <v>298</v>
      </c>
      <c r="C26" s="20" t="s">
        <v>43</v>
      </c>
      <c r="D26" s="14" t="s">
        <v>22</v>
      </c>
      <c r="E26" s="14" t="s">
        <v>23</v>
      </c>
      <c r="F26" s="20" t="s">
        <v>47</v>
      </c>
      <c r="G26" s="20" t="s">
        <v>68</v>
      </c>
      <c r="H26" s="20" t="s">
        <v>127</v>
      </c>
      <c r="I26" s="35">
        <v>68.2</v>
      </c>
      <c r="J26" s="35">
        <v>0</v>
      </c>
      <c r="K26" s="35">
        <v>0</v>
      </c>
      <c r="L26" s="35">
        <v>0</v>
      </c>
      <c r="M26" s="35">
        <v>0</v>
      </c>
      <c r="N26" s="35">
        <v>0</v>
      </c>
      <c r="O26" s="35">
        <v>0</v>
      </c>
      <c r="P26" s="35">
        <v>0</v>
      </c>
      <c r="Q26" s="35">
        <v>0</v>
      </c>
      <c r="R26" s="35">
        <v>0</v>
      </c>
      <c r="S26" s="33">
        <v>0</v>
      </c>
      <c r="T26" s="33">
        <v>0</v>
      </c>
      <c r="U26" s="35">
        <v>0</v>
      </c>
      <c r="V26" s="35">
        <v>0</v>
      </c>
      <c r="W26" s="35">
        <v>0</v>
      </c>
      <c r="X26" s="33">
        <v>0</v>
      </c>
      <c r="Y26" s="33">
        <v>0</v>
      </c>
      <c r="Z26" s="36">
        <v>0</v>
      </c>
      <c r="AA26" s="36">
        <v>0</v>
      </c>
      <c r="AB26" s="36">
        <v>0</v>
      </c>
      <c r="AC26" s="35">
        <v>0</v>
      </c>
      <c r="AD26" s="35">
        <v>0</v>
      </c>
      <c r="AE26" s="32" t="s">
        <v>205</v>
      </c>
      <c r="AF26" s="33">
        <v>0</v>
      </c>
      <c r="AG26" s="32">
        <v>0</v>
      </c>
      <c r="AH26" s="32"/>
      <c r="AI26" s="10">
        <f t="shared" si="3"/>
        <v>0</v>
      </c>
    </row>
    <row r="27" spans="1:68" x14ac:dyDescent="0.25">
      <c r="C27" s="1"/>
      <c r="D27" s="1"/>
      <c r="E27" s="1"/>
      <c r="J27" s="1"/>
      <c r="K27" s="1"/>
      <c r="L27" s="1"/>
      <c r="M27" s="1"/>
      <c r="N27" s="1"/>
      <c r="O27" s="1"/>
      <c r="Q27" s="1"/>
      <c r="R27" s="1"/>
      <c r="S27" s="1"/>
      <c r="T27" s="1"/>
      <c r="U27" s="1"/>
      <c r="Y27" s="1"/>
      <c r="AA27" s="1"/>
      <c r="AB27" s="1"/>
      <c r="AD27" s="1"/>
      <c r="AE27" s="1"/>
      <c r="AF27" s="1"/>
      <c r="AH27" s="1"/>
      <c r="AI27" s="1"/>
      <c r="AJ27" s="16"/>
      <c r="AK27" s="17"/>
      <c r="AL27" s="17"/>
      <c r="AQ27" s="9"/>
      <c r="AR27" s="19"/>
      <c r="AS27" s="9"/>
      <c r="AT27" s="9"/>
      <c r="AU27" s="9"/>
      <c r="AV27" s="9"/>
      <c r="AX27" s="9"/>
      <c r="AY27" s="9"/>
      <c r="AZ27" s="26"/>
      <c r="BA27" s="26"/>
      <c r="BB27" s="9"/>
      <c r="BF27" s="9"/>
      <c r="BH27" s="9"/>
      <c r="BI27" s="9"/>
      <c r="BK27" s="15"/>
      <c r="BL27" s="15"/>
      <c r="BM27" s="9"/>
      <c r="BO27" s="9"/>
      <c r="BP27" s="9"/>
    </row>
    <row r="28" spans="1:68" x14ac:dyDescent="0.25">
      <c r="C28" s="1"/>
      <c r="D28" s="1"/>
      <c r="E28" s="1"/>
      <c r="J28" s="1"/>
      <c r="K28" s="1"/>
      <c r="L28" s="1"/>
      <c r="M28" s="1"/>
      <c r="N28" s="1"/>
      <c r="O28" s="1"/>
      <c r="Q28" s="1"/>
      <c r="R28" s="1"/>
      <c r="S28" s="1"/>
      <c r="T28" s="1"/>
      <c r="U28" s="1"/>
      <c r="Y28" s="1"/>
      <c r="AA28" s="1"/>
      <c r="AB28" s="1"/>
      <c r="AD28" s="1"/>
      <c r="AE28" s="1"/>
      <c r="AF28" s="1"/>
      <c r="AH28" s="1"/>
      <c r="AI28" s="1"/>
    </row>
    <row r="29" spans="1:68" x14ac:dyDescent="0.25">
      <c r="C29" s="1"/>
      <c r="D29" s="1"/>
      <c r="E29" s="1"/>
      <c r="J29" s="1"/>
      <c r="K29" s="1"/>
      <c r="L29" s="1"/>
      <c r="M29" s="1"/>
      <c r="N29" s="1"/>
      <c r="O29" s="1"/>
      <c r="Q29" s="1"/>
      <c r="R29" s="1"/>
      <c r="S29" s="1"/>
      <c r="T29" s="1"/>
      <c r="U29" s="1"/>
      <c r="Y29" s="1"/>
      <c r="AA29" s="1"/>
      <c r="AB29" s="1"/>
      <c r="AD29" s="1"/>
      <c r="AE29" s="1"/>
      <c r="AF29" s="1"/>
      <c r="AH29" s="1"/>
      <c r="AI29" s="1"/>
    </row>
  </sheetData>
  <autoFilter ref="A5:AN26" xr:uid="{00000000-0009-0000-0000-000001000000}"/>
  <mergeCells count="29">
    <mergeCell ref="B2:B4"/>
    <mergeCell ref="X3:Y4"/>
    <mergeCell ref="Z3:AA4"/>
    <mergeCell ref="AB3:AC4"/>
    <mergeCell ref="AD3:AD4"/>
    <mergeCell ref="AB2:AG2"/>
    <mergeCell ref="R3:T3"/>
    <mergeCell ref="U3:U4"/>
    <mergeCell ref="V3:W4"/>
    <mergeCell ref="K3:L4"/>
    <mergeCell ref="M3:M4"/>
    <mergeCell ref="N3:O4"/>
    <mergeCell ref="P3:Q4"/>
    <mergeCell ref="AH3:AH4"/>
    <mergeCell ref="S4:T4"/>
    <mergeCell ref="AE3:AF4"/>
    <mergeCell ref="AG3:AG4"/>
    <mergeCell ref="A1:AI1"/>
    <mergeCell ref="A2:A5"/>
    <mergeCell ref="C2:C5"/>
    <mergeCell ref="D2:D5"/>
    <mergeCell ref="E2:E5"/>
    <mergeCell ref="F2:F5"/>
    <mergeCell ref="G2:G5"/>
    <mergeCell ref="H2:H5"/>
    <mergeCell ref="I2:U2"/>
    <mergeCell ref="V2:AA2"/>
    <mergeCell ref="AI2:AI4"/>
    <mergeCell ref="I3:J4"/>
  </mergeCells>
  <pageMargins left="0.25" right="0.25" top="0.75" bottom="0.75" header="0.3" footer="0.3"/>
  <pageSetup paperSize="9" scale="2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Филиалы бакалавриат</vt:lpstr>
      <vt:lpstr>Филиалы магистратура</vt:lpstr>
      <vt:lpstr>'Филиалы бакалавриат'!Область_печати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Борисова Елена Николаевна</dc:creator>
  <cp:lastModifiedBy>Чистосердова Марина Леонидовна</cp:lastModifiedBy>
  <cp:lastPrinted>2025-11-13T13:05:02Z</cp:lastPrinted>
  <dcterms:created xsi:type="dcterms:W3CDTF">2024-12-12T10:27:21Z</dcterms:created>
  <dcterms:modified xsi:type="dcterms:W3CDTF">2025-12-09T07:50:51Z</dcterms:modified>
</cp:coreProperties>
</file>